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K19" i="2"/>
  <c r="K28"/>
  <c r="K14"/>
  <c r="G28"/>
  <c r="G10"/>
  <c r="G11"/>
  <c r="G12"/>
  <c r="G13"/>
  <c r="G14"/>
  <c r="G15"/>
  <c r="G16"/>
  <c r="G17"/>
  <c r="G18"/>
  <c r="G20"/>
  <c r="G21"/>
  <c r="G22"/>
  <c r="G23"/>
  <c r="G24"/>
  <c r="G25"/>
  <c r="G26"/>
  <c r="G9"/>
  <c r="L27"/>
  <c r="L19"/>
  <c r="J28"/>
  <c r="I28"/>
  <c r="F27"/>
  <c r="G27" s="1"/>
  <c r="F19"/>
  <c r="G19" s="1"/>
  <c r="C27"/>
  <c r="E27"/>
  <c r="E19"/>
  <c r="E28" s="1"/>
  <c r="C19"/>
  <c r="C28" s="1"/>
  <c r="F28" l="1"/>
</calcChain>
</file>

<file path=xl/sharedStrings.xml><?xml version="1.0" encoding="utf-8"?>
<sst xmlns="http://schemas.openxmlformats.org/spreadsheetml/2006/main" count="54" uniqueCount="44">
  <si>
    <t>Feladat megnevezése</t>
  </si>
  <si>
    <t>sorszám</t>
  </si>
  <si>
    <t>1.</t>
  </si>
  <si>
    <t>Adatok e Ft-ban</t>
  </si>
  <si>
    <t>Kincsesbánya Község Önkormányzata</t>
  </si>
  <si>
    <t>Önkormányzat</t>
  </si>
  <si>
    <t>Közös Hivatal</t>
  </si>
  <si>
    <t>Összesen</t>
  </si>
  <si>
    <t>2.</t>
  </si>
  <si>
    <t>3.</t>
  </si>
  <si>
    <t xml:space="preserve">4. </t>
  </si>
  <si>
    <t>Módosított előirányzat</t>
  </si>
  <si>
    <t>5.</t>
  </si>
  <si>
    <t>6.</t>
  </si>
  <si>
    <t>7.</t>
  </si>
  <si>
    <t>8.</t>
  </si>
  <si>
    <t>9.</t>
  </si>
  <si>
    <t xml:space="preserve">10. </t>
  </si>
  <si>
    <t>Teljesítés</t>
  </si>
  <si>
    <t>Földterület vásárlás</t>
  </si>
  <si>
    <t>2015. évi Beuházási, felújítási kiadásai</t>
  </si>
  <si>
    <t>Eredeti előirányzat</t>
  </si>
  <si>
    <t>%</t>
  </si>
  <si>
    <t>Rendezési Terv I-II. ütem</t>
  </si>
  <si>
    <t>VARI traktor vásárlás</t>
  </si>
  <si>
    <t>Eszközbeszerzés konyha</t>
  </si>
  <si>
    <t>Kisértékű eszközbeszerzés (hivatal)</t>
  </si>
  <si>
    <t>Kisértékű eszközbeszerzés (Óvoda)</t>
  </si>
  <si>
    <t>Kisértékű eszközbeszerzés (Művelődési Ház)</t>
  </si>
  <si>
    <t>Kisértékű eszközbeszerzés ( Védőnő)</t>
  </si>
  <si>
    <t>Kisértékű eszközbeszerzés (községg.,közfogl.)</t>
  </si>
  <si>
    <t>Fejlesztési kiadások összesen</t>
  </si>
  <si>
    <t>Csatornahálózat, szennyvíztiszt. felújítása</t>
  </si>
  <si>
    <t>Utak, járádák felújítása</t>
  </si>
  <si>
    <t>Kossuth u. 20. lakás felújítása</t>
  </si>
  <si>
    <t>4.</t>
  </si>
  <si>
    <t>Villamossági hálózat felújítása</t>
  </si>
  <si>
    <t>Játszóterek felújítása</t>
  </si>
  <si>
    <t>Térkövezés</t>
  </si>
  <si>
    <t>Iskola felújítása II. ütem</t>
  </si>
  <si>
    <t>Felújítási kiadások összesen:</t>
  </si>
  <si>
    <t>Közvilágítás bővítése</t>
  </si>
  <si>
    <t>Beruházási, felújítási kiadások összesen:</t>
  </si>
  <si>
    <t>8. melléklet a 4/2016.(IV.25.) önkormányzati rendelethez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</si>
</sst>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3" fontId="0" fillId="0" borderId="1" xfId="0" applyNumberFormat="1" applyFont="1" applyBorder="1" applyAlignment="1">
      <alignment horizontal="right" vertical="center"/>
    </xf>
    <xf numFmtId="3" fontId="0" fillId="2" borderId="1" xfId="0" applyNumberFormat="1" applyFont="1" applyFill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0" xfId="0" applyFont="1"/>
    <xf numFmtId="4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4" fontId="4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1" xfId="0" applyFont="1" applyBorder="1" applyAlignment="1">
      <alignment horizontal="center" vertical="center" textRotation="180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L31"/>
  <sheetViews>
    <sheetView tabSelected="1" workbookViewId="0">
      <selection activeCell="A2" sqref="A2:L2"/>
    </sheetView>
  </sheetViews>
  <sheetFormatPr defaultRowHeight="12.75"/>
  <cols>
    <col min="1" max="1" width="3" customWidth="1"/>
    <col min="2" max="2" width="43.42578125" customWidth="1"/>
    <col min="3" max="3" width="11" customWidth="1"/>
    <col min="4" max="4" width="16.28515625" hidden="1" customWidth="1"/>
    <col min="5" max="5" width="10.140625" customWidth="1"/>
    <col min="6" max="6" width="13.28515625" customWidth="1"/>
    <col min="7" max="7" width="9.5703125" customWidth="1"/>
    <col min="8" max="9" width="10.28515625" customWidth="1"/>
    <col min="10" max="10" width="11.85546875" customWidth="1"/>
    <col min="11" max="12" width="9.7109375" customWidth="1"/>
  </cols>
  <sheetData>
    <row r="2" spans="1:12" ht="30.75" customHeight="1">
      <c r="A2" s="29" t="s">
        <v>43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s="3" customFormat="1" ht="20.100000000000001" customHeight="1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s="3" customFormat="1" ht="20.100000000000001" customHeight="1">
      <c r="A4" s="37" t="s">
        <v>20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2">
      <c r="A5" s="33" t="s">
        <v>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21" customHeight="1">
      <c r="A6" s="34" t="s">
        <v>1</v>
      </c>
      <c r="B6" s="35" t="s">
        <v>0</v>
      </c>
      <c r="C6" s="35" t="s">
        <v>5</v>
      </c>
      <c r="D6" s="35"/>
      <c r="E6" s="35"/>
      <c r="F6" s="35"/>
      <c r="G6" s="35"/>
      <c r="H6" s="35" t="s">
        <v>6</v>
      </c>
      <c r="I6" s="35"/>
      <c r="J6" s="35"/>
      <c r="K6" s="35"/>
      <c r="L6" s="30" t="s">
        <v>7</v>
      </c>
    </row>
    <row r="7" spans="1:12" ht="12.75" customHeight="1">
      <c r="A7" s="34"/>
      <c r="B7" s="35"/>
      <c r="C7" s="32" t="s">
        <v>21</v>
      </c>
      <c r="D7" s="31"/>
      <c r="E7" s="32" t="s">
        <v>11</v>
      </c>
      <c r="F7" s="30" t="s">
        <v>18</v>
      </c>
      <c r="G7" s="30" t="s">
        <v>22</v>
      </c>
      <c r="H7" s="32" t="s">
        <v>21</v>
      </c>
      <c r="I7" s="32" t="s">
        <v>11</v>
      </c>
      <c r="J7" s="30" t="s">
        <v>18</v>
      </c>
      <c r="K7" s="32" t="s">
        <v>22</v>
      </c>
      <c r="L7" s="30"/>
    </row>
    <row r="8" spans="1:12">
      <c r="A8" s="34"/>
      <c r="B8" s="35"/>
      <c r="C8" s="32"/>
      <c r="D8" s="31"/>
      <c r="E8" s="32"/>
      <c r="F8" s="30"/>
      <c r="G8" s="30"/>
      <c r="H8" s="32"/>
      <c r="I8" s="32"/>
      <c r="J8" s="30"/>
      <c r="K8" s="32"/>
      <c r="L8" s="30"/>
    </row>
    <row r="9" spans="1:12" ht="19.5" customHeight="1">
      <c r="A9" s="24" t="s">
        <v>2</v>
      </c>
      <c r="B9" s="24" t="s">
        <v>23</v>
      </c>
      <c r="C9" s="8">
        <v>2490</v>
      </c>
      <c r="D9" s="18"/>
      <c r="E9" s="10">
        <v>2490</v>
      </c>
      <c r="F9" s="9">
        <v>2477</v>
      </c>
      <c r="G9" s="15">
        <f>F9/E9*100</f>
        <v>99.47791164658635</v>
      </c>
      <c r="H9" s="10"/>
      <c r="I9" s="10"/>
      <c r="J9" s="10"/>
      <c r="K9" s="10"/>
      <c r="L9" s="10">
        <v>2477</v>
      </c>
    </row>
    <row r="10" spans="1:12" ht="19.5" customHeight="1">
      <c r="A10" s="24" t="s">
        <v>8</v>
      </c>
      <c r="B10" s="24" t="s">
        <v>41</v>
      </c>
      <c r="C10" s="8">
        <v>3000</v>
      </c>
      <c r="D10" s="18"/>
      <c r="E10" s="10">
        <v>3000</v>
      </c>
      <c r="F10" s="9">
        <v>0</v>
      </c>
      <c r="G10" s="15">
        <f t="shared" ref="G10:G28" si="0">F10/E10*100</f>
        <v>0</v>
      </c>
      <c r="H10" s="10"/>
      <c r="I10" s="10"/>
      <c r="J10" s="10"/>
      <c r="K10" s="11"/>
      <c r="L10" s="11">
        <v>0</v>
      </c>
    </row>
    <row r="11" spans="1:12" ht="19.5" customHeight="1">
      <c r="A11" s="25" t="s">
        <v>9</v>
      </c>
      <c r="B11" s="26" t="s">
        <v>19</v>
      </c>
      <c r="C11" s="8"/>
      <c r="D11" s="27"/>
      <c r="E11" s="10">
        <v>908</v>
      </c>
      <c r="F11" s="9">
        <v>908</v>
      </c>
      <c r="G11" s="15">
        <f t="shared" si="0"/>
        <v>100</v>
      </c>
      <c r="H11" s="10"/>
      <c r="I11" s="10"/>
      <c r="J11" s="10"/>
      <c r="K11" s="10"/>
      <c r="L11" s="10">
        <v>908</v>
      </c>
    </row>
    <row r="12" spans="1:12" ht="19.5" customHeight="1">
      <c r="A12" s="25" t="s">
        <v>10</v>
      </c>
      <c r="B12" s="26" t="s">
        <v>24</v>
      </c>
      <c r="C12" s="8"/>
      <c r="D12" s="11"/>
      <c r="E12" s="10">
        <v>510</v>
      </c>
      <c r="F12" s="9">
        <v>510</v>
      </c>
      <c r="G12" s="15">
        <f t="shared" si="0"/>
        <v>100</v>
      </c>
      <c r="H12" s="11"/>
      <c r="I12" s="10"/>
      <c r="J12" s="10"/>
      <c r="K12" s="10"/>
      <c r="L12" s="10">
        <v>510</v>
      </c>
    </row>
    <row r="13" spans="1:12" ht="19.5" customHeight="1">
      <c r="A13" s="25" t="s">
        <v>12</v>
      </c>
      <c r="B13" s="26" t="s">
        <v>25</v>
      </c>
      <c r="C13" s="8">
        <v>2196</v>
      </c>
      <c r="D13" s="11"/>
      <c r="E13" s="10">
        <v>2541</v>
      </c>
      <c r="F13" s="9">
        <v>2541</v>
      </c>
      <c r="G13" s="15">
        <f t="shared" si="0"/>
        <v>100</v>
      </c>
      <c r="H13" s="11"/>
      <c r="I13" s="10"/>
      <c r="J13" s="10"/>
      <c r="K13" s="10"/>
      <c r="L13" s="10">
        <v>2541</v>
      </c>
    </row>
    <row r="14" spans="1:12" ht="19.5" customHeight="1">
      <c r="A14" s="25" t="s">
        <v>13</v>
      </c>
      <c r="B14" s="26" t="s">
        <v>26</v>
      </c>
      <c r="C14" s="8"/>
      <c r="D14" s="11"/>
      <c r="E14" s="10">
        <v>242</v>
      </c>
      <c r="F14" s="9">
        <v>249</v>
      </c>
      <c r="G14" s="15">
        <f t="shared" si="0"/>
        <v>102.89256198347107</v>
      </c>
      <c r="H14" s="11"/>
      <c r="I14" s="8">
        <v>120</v>
      </c>
      <c r="J14" s="10">
        <v>120</v>
      </c>
      <c r="K14" s="17">
        <f>J14/I14*100</f>
        <v>100</v>
      </c>
      <c r="L14" s="10">
        <v>249</v>
      </c>
    </row>
    <row r="15" spans="1:12" ht="19.5" customHeight="1">
      <c r="A15" s="25" t="s">
        <v>14</v>
      </c>
      <c r="B15" s="26" t="s">
        <v>30</v>
      </c>
      <c r="C15" s="8"/>
      <c r="D15" s="11"/>
      <c r="E15" s="10">
        <v>748</v>
      </c>
      <c r="F15" s="9">
        <v>707</v>
      </c>
      <c r="G15" s="15">
        <f t="shared" si="0"/>
        <v>94.518716577540104</v>
      </c>
      <c r="H15" s="11"/>
      <c r="I15" s="10"/>
      <c r="J15" s="10"/>
      <c r="K15" s="17"/>
      <c r="L15" s="10">
        <v>707</v>
      </c>
    </row>
    <row r="16" spans="1:12" ht="19.5" customHeight="1">
      <c r="A16" s="25" t="s">
        <v>15</v>
      </c>
      <c r="B16" s="26" t="s">
        <v>27</v>
      </c>
      <c r="C16" s="8"/>
      <c r="D16" s="11"/>
      <c r="E16" s="10">
        <v>356</v>
      </c>
      <c r="F16" s="9">
        <v>355</v>
      </c>
      <c r="G16" s="15">
        <f t="shared" si="0"/>
        <v>99.719101123595507</v>
      </c>
      <c r="H16" s="11"/>
      <c r="I16" s="10"/>
      <c r="J16" s="10"/>
      <c r="K16" s="17"/>
      <c r="L16" s="10">
        <v>355</v>
      </c>
    </row>
    <row r="17" spans="1:12" ht="19.5" customHeight="1">
      <c r="A17" s="25" t="s">
        <v>16</v>
      </c>
      <c r="B17" s="26" t="s">
        <v>28</v>
      </c>
      <c r="C17" s="8"/>
      <c r="D17" s="11"/>
      <c r="E17" s="10">
        <v>74</v>
      </c>
      <c r="F17" s="9">
        <v>74</v>
      </c>
      <c r="G17" s="15">
        <f t="shared" si="0"/>
        <v>100</v>
      </c>
      <c r="H17" s="11"/>
      <c r="I17" s="10"/>
      <c r="J17" s="10"/>
      <c r="K17" s="17"/>
      <c r="L17" s="10">
        <v>74</v>
      </c>
    </row>
    <row r="18" spans="1:12" ht="19.5" customHeight="1">
      <c r="A18" s="25" t="s">
        <v>17</v>
      </c>
      <c r="B18" s="26" t="s">
        <v>29</v>
      </c>
      <c r="C18" s="8"/>
      <c r="D18" s="11"/>
      <c r="E18" s="10">
        <v>155</v>
      </c>
      <c r="F18" s="9">
        <v>156</v>
      </c>
      <c r="G18" s="15">
        <f t="shared" si="0"/>
        <v>100.64516129032258</v>
      </c>
      <c r="H18" s="11"/>
      <c r="I18" s="10"/>
      <c r="J18" s="10"/>
      <c r="K18" s="17"/>
      <c r="L18" s="10">
        <v>156</v>
      </c>
    </row>
    <row r="19" spans="1:12" s="22" customFormat="1" ht="19.5" customHeight="1">
      <c r="A19" s="38" t="s">
        <v>31</v>
      </c>
      <c r="B19" s="38"/>
      <c r="C19" s="12">
        <f>SUM(C9:C18)</f>
        <v>7686</v>
      </c>
      <c r="D19" s="14"/>
      <c r="E19" s="12">
        <f>SUM(E9:E18)</f>
        <v>11024</v>
      </c>
      <c r="F19" s="13">
        <f>SUM(F9:F18)</f>
        <v>7977</v>
      </c>
      <c r="G19" s="21">
        <f t="shared" si="0"/>
        <v>72.360304789550071</v>
      </c>
      <c r="H19" s="14"/>
      <c r="I19" s="12">
        <v>120</v>
      </c>
      <c r="J19" s="12">
        <v>120</v>
      </c>
      <c r="K19" s="23">
        <f t="shared" ref="K19:K28" si="1">J19/I19*100</f>
        <v>100</v>
      </c>
      <c r="L19" s="12">
        <f>SUM(L9:L18)</f>
        <v>7977</v>
      </c>
    </row>
    <row r="20" spans="1:12" ht="19.5" customHeight="1">
      <c r="A20" s="25" t="s">
        <v>2</v>
      </c>
      <c r="B20" s="26" t="s">
        <v>32</v>
      </c>
      <c r="C20" s="8">
        <v>6350</v>
      </c>
      <c r="D20" s="11"/>
      <c r="E20" s="10">
        <v>6350</v>
      </c>
      <c r="F20" s="8">
        <v>0</v>
      </c>
      <c r="G20" s="15">
        <f t="shared" si="0"/>
        <v>0</v>
      </c>
      <c r="H20" s="11"/>
      <c r="I20" s="10"/>
      <c r="J20" s="10"/>
      <c r="K20" s="17"/>
      <c r="L20" s="10">
        <v>0</v>
      </c>
    </row>
    <row r="21" spans="1:12" ht="19.5" customHeight="1">
      <c r="A21" s="25" t="s">
        <v>8</v>
      </c>
      <c r="B21" s="26" t="s">
        <v>33</v>
      </c>
      <c r="C21" s="8">
        <v>5312</v>
      </c>
      <c r="D21" s="11"/>
      <c r="E21" s="10">
        <v>4157</v>
      </c>
      <c r="F21" s="8">
        <v>0</v>
      </c>
      <c r="G21" s="15">
        <f t="shared" si="0"/>
        <v>0</v>
      </c>
      <c r="H21" s="11"/>
      <c r="I21" s="10"/>
      <c r="J21" s="10"/>
      <c r="K21" s="17"/>
      <c r="L21" s="10">
        <v>0</v>
      </c>
    </row>
    <row r="22" spans="1:12" ht="19.5" customHeight="1">
      <c r="A22" s="25" t="s">
        <v>9</v>
      </c>
      <c r="B22" s="26" t="s">
        <v>34</v>
      </c>
      <c r="C22" s="8"/>
      <c r="D22" s="11"/>
      <c r="E22" s="10">
        <v>3078</v>
      </c>
      <c r="F22" s="8">
        <v>2697</v>
      </c>
      <c r="G22" s="15">
        <f t="shared" si="0"/>
        <v>87.621832358674467</v>
      </c>
      <c r="H22" s="11"/>
      <c r="I22" s="10"/>
      <c r="J22" s="10"/>
      <c r="K22" s="17"/>
      <c r="L22" s="10">
        <v>2697</v>
      </c>
    </row>
    <row r="23" spans="1:12" ht="19.5" customHeight="1">
      <c r="A23" s="25" t="s">
        <v>35</v>
      </c>
      <c r="B23" s="26" t="s">
        <v>36</v>
      </c>
      <c r="C23" s="8"/>
      <c r="D23" s="11"/>
      <c r="E23" s="10">
        <v>2639</v>
      </c>
      <c r="F23" s="8">
        <v>2639</v>
      </c>
      <c r="G23" s="15">
        <f t="shared" si="0"/>
        <v>100</v>
      </c>
      <c r="H23" s="11"/>
      <c r="I23" s="10"/>
      <c r="J23" s="10"/>
      <c r="K23" s="17"/>
      <c r="L23" s="10">
        <v>2639</v>
      </c>
    </row>
    <row r="24" spans="1:12" ht="19.5" customHeight="1">
      <c r="A24" s="25" t="s">
        <v>12</v>
      </c>
      <c r="B24" s="26" t="s">
        <v>37</v>
      </c>
      <c r="C24" s="8"/>
      <c r="D24" s="11"/>
      <c r="E24" s="10">
        <v>1552</v>
      </c>
      <c r="F24" s="8">
        <v>1552</v>
      </c>
      <c r="G24" s="15">
        <f t="shared" si="0"/>
        <v>100</v>
      </c>
      <c r="H24" s="11"/>
      <c r="I24" s="10"/>
      <c r="J24" s="10"/>
      <c r="K24" s="17"/>
      <c r="L24" s="10">
        <v>1552</v>
      </c>
    </row>
    <row r="25" spans="1:12" ht="19.5" customHeight="1">
      <c r="A25" s="25" t="s">
        <v>13</v>
      </c>
      <c r="B25" s="26" t="s">
        <v>38</v>
      </c>
      <c r="C25" s="8"/>
      <c r="D25" s="11"/>
      <c r="E25" s="10">
        <v>386</v>
      </c>
      <c r="F25" s="8">
        <v>385</v>
      </c>
      <c r="G25" s="15">
        <f t="shared" si="0"/>
        <v>99.740932642487053</v>
      </c>
      <c r="H25" s="11"/>
      <c r="I25" s="10"/>
      <c r="J25" s="10"/>
      <c r="K25" s="17"/>
      <c r="L25" s="10">
        <v>385</v>
      </c>
    </row>
    <row r="26" spans="1:12" ht="19.5" customHeight="1">
      <c r="A26" s="25" t="s">
        <v>14</v>
      </c>
      <c r="B26" s="26" t="s">
        <v>39</v>
      </c>
      <c r="C26" s="8"/>
      <c r="D26" s="11"/>
      <c r="E26" s="10">
        <v>62655</v>
      </c>
      <c r="F26" s="8">
        <v>62655</v>
      </c>
      <c r="G26" s="15">
        <f t="shared" si="0"/>
        <v>100</v>
      </c>
      <c r="H26" s="11"/>
      <c r="I26" s="10"/>
      <c r="J26" s="10"/>
      <c r="K26" s="17"/>
      <c r="L26" s="10">
        <v>62655</v>
      </c>
    </row>
    <row r="27" spans="1:12" s="22" customFormat="1" ht="19.5" customHeight="1">
      <c r="A27" s="38" t="s">
        <v>40</v>
      </c>
      <c r="B27" s="38"/>
      <c r="C27" s="12">
        <f>SUM(C20:C26)</f>
        <v>11662</v>
      </c>
      <c r="D27" s="14"/>
      <c r="E27" s="12">
        <f>SUM(E20:E26)</f>
        <v>80817</v>
      </c>
      <c r="F27" s="12">
        <f>SUM(F20:F26)</f>
        <v>69928</v>
      </c>
      <c r="G27" s="21">
        <f t="shared" si="0"/>
        <v>86.526349654156917</v>
      </c>
      <c r="H27" s="12">
        <v>0</v>
      </c>
      <c r="I27" s="12">
        <v>0</v>
      </c>
      <c r="J27" s="12">
        <v>0</v>
      </c>
      <c r="K27" s="12">
        <v>0</v>
      </c>
      <c r="L27" s="12">
        <f>SUM(L20:L26)</f>
        <v>69928</v>
      </c>
    </row>
    <row r="28" spans="1:12" s="20" customFormat="1" ht="33" customHeight="1">
      <c r="A28" s="36" t="s">
        <v>42</v>
      </c>
      <c r="B28" s="36"/>
      <c r="C28" s="16">
        <f>C19+C27</f>
        <v>19348</v>
      </c>
      <c r="D28" s="28"/>
      <c r="E28" s="16">
        <f>E19+E27</f>
        <v>91841</v>
      </c>
      <c r="F28" s="16">
        <f>F19+F27</f>
        <v>77905</v>
      </c>
      <c r="G28" s="19">
        <f t="shared" si="0"/>
        <v>84.825949194804068</v>
      </c>
      <c r="H28" s="16">
        <v>0</v>
      </c>
      <c r="I28" s="16">
        <f>I19+I27</f>
        <v>120</v>
      </c>
      <c r="J28" s="16">
        <f>J19+J27</f>
        <v>120</v>
      </c>
      <c r="K28" s="19">
        <f t="shared" si="1"/>
        <v>100</v>
      </c>
      <c r="L28" s="16">
        <v>98098</v>
      </c>
    </row>
    <row r="29" spans="1:12">
      <c r="A29" s="1"/>
      <c r="B29" s="2"/>
      <c r="C29" s="1"/>
      <c r="D29" s="1"/>
    </row>
    <row r="30" spans="1:12">
      <c r="A30" s="1"/>
      <c r="B30" s="4"/>
      <c r="C30" s="7"/>
      <c r="D30" s="1"/>
    </row>
    <row r="31" spans="1:12">
      <c r="A31" s="5"/>
      <c r="B31" s="6"/>
      <c r="C31" s="1"/>
      <c r="D31" s="1"/>
    </row>
  </sheetData>
  <mergeCells count="21">
    <mergeCell ref="A28:B28"/>
    <mergeCell ref="A3:L3"/>
    <mergeCell ref="A4:L4"/>
    <mergeCell ref="L6:L8"/>
    <mergeCell ref="A27:B27"/>
    <mergeCell ref="A19:B19"/>
    <mergeCell ref="A2:L2"/>
    <mergeCell ref="J7:J8"/>
    <mergeCell ref="D7:D8"/>
    <mergeCell ref="E7:E8"/>
    <mergeCell ref="F7:F8"/>
    <mergeCell ref="H7:H8"/>
    <mergeCell ref="I7:I8"/>
    <mergeCell ref="K7:K8"/>
    <mergeCell ref="A5:L5"/>
    <mergeCell ref="A6:A8"/>
    <mergeCell ref="B6:B8"/>
    <mergeCell ref="C7:C8"/>
    <mergeCell ref="G7:G8"/>
    <mergeCell ref="C6:G6"/>
    <mergeCell ref="H6:K6"/>
  </mergeCells>
  <phoneticPr fontId="0" type="noConversion"/>
  <printOptions horizontalCentered="1"/>
  <pageMargins left="0.17" right="0.16" top="0.51181102362204722" bottom="0.51181102362204722" header="0.51181102362204722" footer="0.51181102362204722"/>
  <pageSetup paperSize="9" scale="9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2016-04-12T07:51:31Z</cp:lastPrinted>
  <dcterms:created xsi:type="dcterms:W3CDTF">2001-03-10T10:34:29Z</dcterms:created>
  <dcterms:modified xsi:type="dcterms:W3CDTF">2016-04-25T09:50:42Z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