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225" windowWidth="23250" windowHeight="12210"/>
  </bookViews>
  <sheets>
    <sheet name="01" sheetId="4" r:id="rId1"/>
    <sheet name="02" sheetId="5" r:id="rId2"/>
    <sheet name="03" sheetId="6" r:id="rId3"/>
    <sheet name="04" sheetId="7" r:id="rId4"/>
    <sheet name="05" sheetId="29" r:id="rId5"/>
    <sheet name="06" sheetId="28" r:id="rId6"/>
    <sheet name="07" sheetId="23" r:id="rId7"/>
    <sheet name="08" sheetId="24" r:id="rId8"/>
    <sheet name="09" sheetId="25" r:id="rId9"/>
  </sheets>
  <calcPr calcId="125725"/>
</workbook>
</file>

<file path=xl/calcChain.xml><?xml version="1.0" encoding="utf-8"?>
<calcChain xmlns="http://schemas.openxmlformats.org/spreadsheetml/2006/main">
  <c r="A8" i="25"/>
  <c r="A9"/>
  <c r="A10" s="1"/>
  <c r="A11" s="1"/>
  <c r="A12" s="1"/>
  <c r="A13" s="1"/>
  <c r="A14" s="1"/>
  <c r="A15" s="1"/>
  <c r="A16" s="1"/>
  <c r="A17" s="1"/>
  <c r="A18" s="1"/>
  <c r="A7"/>
  <c r="A9" i="2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8"/>
  <c r="A11" i="23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10"/>
  <c r="F10" i="7"/>
  <c r="F9"/>
  <c r="F8"/>
  <c r="F7"/>
  <c r="F6"/>
  <c r="F10" i="6"/>
  <c r="F9"/>
  <c r="F8"/>
  <c r="F7"/>
  <c r="F58" i="5"/>
  <c r="A58" s="1"/>
  <c r="A57" s="1"/>
  <c r="A56" s="1"/>
  <c r="F55"/>
  <c r="A55" s="1"/>
  <c r="A54" s="1"/>
  <c r="A53" s="1"/>
  <c r="F52"/>
  <c r="A52" s="1"/>
  <c r="A51" s="1"/>
  <c r="F50"/>
  <c r="A50" s="1"/>
  <c r="F49"/>
  <c r="A49" s="1"/>
  <c r="F48"/>
  <c r="A48" s="1"/>
  <c r="F47"/>
  <c r="A47" s="1"/>
  <c r="A46" s="1"/>
  <c r="F45"/>
  <c r="A45" s="1"/>
  <c r="F44"/>
  <c r="A44" s="1"/>
  <c r="F43"/>
  <c r="A43" s="1"/>
  <c r="A42" s="1"/>
  <c r="F41"/>
  <c r="A41" s="1"/>
  <c r="F40"/>
  <c r="A40" s="1"/>
  <c r="F39"/>
  <c r="A39" s="1"/>
  <c r="A38" s="1"/>
  <c r="F37"/>
  <c r="A37" s="1"/>
  <c r="F36"/>
  <c r="A36" s="1"/>
  <c r="A35" s="1"/>
  <c r="F34"/>
  <c r="A34" s="1"/>
  <c r="F33"/>
  <c r="A33" s="1"/>
  <c r="F32"/>
  <c r="A32" s="1"/>
  <c r="A31" s="1"/>
  <c r="A30" s="1"/>
  <c r="F29"/>
  <c r="A29" s="1"/>
  <c r="F28"/>
  <c r="A28" s="1"/>
  <c r="A27" s="1"/>
  <c r="A26" s="1"/>
  <c r="F25"/>
  <c r="A25" s="1"/>
  <c r="A24" s="1"/>
  <c r="F23"/>
  <c r="A23" s="1"/>
  <c r="A22" s="1"/>
  <c r="F21"/>
  <c r="A21" s="1"/>
  <c r="F20"/>
  <c r="A20" s="1"/>
  <c r="F19"/>
  <c r="A19" s="1"/>
  <c r="F18"/>
  <c r="A18" s="1"/>
  <c r="A17" s="1"/>
  <c r="A16" s="1"/>
  <c r="A15" s="1"/>
  <c r="A14" s="1"/>
  <c r="F13"/>
  <c r="A13" s="1"/>
  <c r="F12"/>
  <c r="A12" s="1"/>
  <c r="F11"/>
  <c r="A11" s="1"/>
  <c r="F10"/>
  <c r="A10" s="1"/>
  <c r="F9"/>
  <c r="A9"/>
  <c r="F8"/>
  <c r="A8"/>
  <c r="F7"/>
  <c r="F86" i="4"/>
  <c r="A86" s="1"/>
  <c r="F85"/>
  <c r="A85" s="1"/>
  <c r="A84" s="1"/>
  <c r="A83" s="1"/>
  <c r="F82"/>
  <c r="A82" s="1"/>
  <c r="F81"/>
  <c r="A81" s="1"/>
  <c r="F80"/>
  <c r="A80" s="1"/>
  <c r="F79"/>
  <c r="A79" s="1"/>
  <c r="F78"/>
  <c r="A78" s="1"/>
  <c r="F77"/>
  <c r="A77" s="1"/>
  <c r="F76"/>
  <c r="A76" s="1"/>
  <c r="A75" s="1"/>
  <c r="A74" s="1"/>
  <c r="A73" s="1"/>
  <c r="A72" s="1"/>
  <c r="F71"/>
  <c r="A71" s="1"/>
  <c r="A70" s="1"/>
  <c r="F69"/>
  <c r="A69" s="1"/>
  <c r="A68" s="1"/>
  <c r="A67" s="1"/>
  <c r="F66"/>
  <c r="A66" s="1"/>
  <c r="A65" s="1"/>
  <c r="F64"/>
  <c r="A64" s="1"/>
  <c r="F63"/>
  <c r="A63" s="1"/>
  <c r="F62"/>
  <c r="A62" s="1"/>
  <c r="A61" s="1"/>
  <c r="A60" s="1"/>
  <c r="A59" s="1"/>
  <c r="A58" s="1"/>
  <c r="F57"/>
  <c r="A57" s="1"/>
  <c r="A56" s="1"/>
  <c r="F55"/>
  <c r="A55" s="1"/>
  <c r="F54"/>
  <c r="A54" s="1"/>
  <c r="A53" s="1"/>
  <c r="F52"/>
  <c r="A52" s="1"/>
  <c r="F51"/>
  <c r="A51" s="1"/>
  <c r="F50"/>
  <c r="A50" s="1"/>
  <c r="F49"/>
  <c r="A49" s="1"/>
  <c r="A48" s="1"/>
  <c r="F47"/>
  <c r="A47" s="1"/>
  <c r="F46"/>
  <c r="A46" s="1"/>
  <c r="F45"/>
  <c r="A45" s="1"/>
  <c r="F44"/>
  <c r="A44" s="1"/>
  <c r="F43"/>
  <c r="A43" s="1"/>
  <c r="F42"/>
  <c r="A42" s="1"/>
  <c r="F41"/>
  <c r="A41" s="1"/>
  <c r="F40"/>
  <c r="A40" s="1"/>
  <c r="F39"/>
  <c r="A39" s="1"/>
  <c r="A38" s="1"/>
  <c r="F37"/>
  <c r="A37" s="1"/>
  <c r="F36"/>
  <c r="A36" s="1"/>
  <c r="F35"/>
  <c r="A35" s="1"/>
  <c r="F34"/>
  <c r="A34" s="1"/>
  <c r="F33"/>
  <c r="A33" s="1"/>
  <c r="F32"/>
  <c r="A32" s="1"/>
  <c r="F31"/>
  <c r="A31" s="1"/>
  <c r="F30"/>
  <c r="A30" s="1"/>
  <c r="F29"/>
  <c r="A29" s="1"/>
  <c r="F28"/>
  <c r="A28" s="1"/>
  <c r="F27"/>
  <c r="A27" s="1"/>
  <c r="A26" s="1"/>
  <c r="A25" s="1"/>
  <c r="A24" s="1"/>
  <c r="A23" s="1"/>
  <c r="F22"/>
  <c r="A22" s="1"/>
  <c r="F21"/>
  <c r="A21" s="1"/>
  <c r="F20"/>
  <c r="A20" s="1"/>
  <c r="F19"/>
  <c r="A19" s="1"/>
  <c r="F18"/>
  <c r="A18" s="1"/>
  <c r="F17"/>
  <c r="A17" s="1"/>
  <c r="F16"/>
  <c r="A16" s="1"/>
  <c r="F15"/>
  <c r="A15" s="1"/>
  <c r="F14"/>
  <c r="A14" s="1"/>
  <c r="F13"/>
  <c r="A13" s="1"/>
  <c r="F12"/>
  <c r="A12" s="1"/>
  <c r="F11"/>
  <c r="A11"/>
  <c r="F10"/>
  <c r="A10"/>
  <c r="F9"/>
</calcChain>
</file>

<file path=xl/sharedStrings.xml><?xml version="1.0" encoding="utf-8"?>
<sst xmlns="http://schemas.openxmlformats.org/spreadsheetml/2006/main" count="343" uniqueCount="312">
  <si>
    <t>01</t>
  </si>
  <si>
    <t>04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</si>
  <si>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</si>
  <si>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</si>
  <si>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</si>
  <si>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</si>
  <si>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</si>
  <si>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</si>
  <si>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Céljuttatás, projektprémium (K1103)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</si>
  <si>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</si>
  <si>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</si>
  <si>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</si>
  <si>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</si>
  <si>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15</t>
  </si>
  <si>
    <t>Foglalkoztatottak személyi juttatásai (=01+…+13) (K11)</t>
  </si>
  <si>
    <t>Választott tisztségviselők juttatásai (K121)</t>
  </si>
  <si>
    <t>17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</si>
  <si>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</si>
  <si>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</si>
  <si>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</si>
  <si>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</si>
  <si>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</si>
  <si>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</si>
  <si>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</si>
  <si>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</si>
  <si>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</si>
  <si>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</si>
  <si>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</si>
  <si>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</si>
  <si>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</si>
  <si>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</si>
  <si>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</si>
  <si>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</si>
  <si>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</si>
  <si>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</si>
  <si>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</si>
  <si>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</si>
  <si>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</si>
  <si>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</si>
  <si>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</si>
  <si>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</si>
  <si>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</si>
  <si>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</si>
  <si>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</si>
  <si>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</si>
  <si>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</si>
  <si>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</si>
  <si>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</si>
  <si>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</si>
  <si>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</si>
  <si>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</si>
  <si>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</si>
  <si>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</si>
  <si>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Betegséggel kapcsolatos (nem társadalombiztosítási) ellátások (=76+…+82) (K44)</t>
  </si>
  <si>
    <t>Lakhatással kapcsolatos ellátások (=94+…+97) (K46)</t>
  </si>
  <si>
    <t>ebből: lakásfenntartási támogatás [Szoctv. 38. § (1) bek. a) és b) pontok]  (K46)</t>
  </si>
  <si>
    <t>Egyéb nem intézményi ellátások (&gt;=102+…+120)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</si>
  <si>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</si>
  <si>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</si>
  <si>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</si>
  <si>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</si>
  <si>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</si>
  <si>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Egyéb elvonások, befizetések (K5023)</t>
  </si>
  <si>
    <t>Elvonások és befizetések (=124+125+126) (K502)</t>
  </si>
  <si>
    <t>Működési célú visszatérítendő támogatások, kölcsönök törlesztése államháztartáson belülre (=141+…+150) (K505)</t>
  </si>
  <si>
    <t>Egyéb működési célú támogatások államháztartáson belülre (=152+…+161) (K506)</t>
  </si>
  <si>
    <t>ebből: központi költségvetési szervek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</si>
  <si>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</si>
  <si>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</si>
  <si>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</si>
  <si>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</si>
  <si>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</si>
  <si>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</si>
  <si>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</si>
  <si>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ebből:önkormányzati többségi tulajdonú nem pénzügyi vállalkozások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</si>
  <si>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</si>
  <si>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</si>
  <si>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</si>
  <si>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</si>
  <si>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</si>
  <si>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</si>
  <si>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Egyéb felhalmozási célú támogatások államháztartáson kívülre (=257+…+266) (K89)</t>
  </si>
  <si>
    <t>ebből: háztartások (K89)</t>
  </si>
  <si>
    <t>ebből: egyéb vállalkozások (K89)</t>
  </si>
  <si>
    <t>Egyéb felhalmozási célú kiadások (=206+207+218+229+240+242+254+255+256) (K8)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</si>
  <si>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</si>
  <si>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</si>
  <si>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</si>
  <si>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</si>
  <si>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</si>
  <si>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</si>
  <si>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</si>
  <si>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</si>
  <si>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</si>
  <si>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társadalombiztosítás pénzügyi alapjai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</si>
  <si>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</si>
  <si>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</si>
  <si>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</si>
  <si>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</si>
  <si>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</si>
  <si>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</si>
  <si>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</si>
  <si>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</si>
  <si>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</si>
  <si>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</si>
  <si>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</si>
  <si>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</si>
  <si>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</si>
  <si>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</si>
  <si>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</si>
  <si>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</si>
  <si>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</si>
  <si>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</si>
  <si>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</si>
  <si>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</si>
  <si>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Közvetített szolgáltatások ellenértéke  (&gt;=191) (B403)</t>
  </si>
  <si>
    <t>Tulajdonosi bevételek (&gt;=193+…+198)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</si>
  <si>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</si>
  <si>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</si>
  <si>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</si>
  <si>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</si>
  <si>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</si>
  <si>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</si>
  <si>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</si>
  <si>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</si>
  <si>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</si>
  <si>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</si>
  <si>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</si>
  <si>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</si>
  <si>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államháztartáson kívülről (=235+…+243) (B64)</t>
  </si>
  <si>
    <t>ebből: háztartások (B64)</t>
  </si>
  <si>
    <t>Egyéb működési célú átvett pénzeszközök (=244+…+255) (B65)</t>
  </si>
  <si>
    <t>ebből: háztartások (B65)</t>
  </si>
  <si>
    <t>ebből: egyéb vállalkozások (B65)</t>
  </si>
  <si>
    <t>Működési célú átvett pénzeszközök (=231+...+234+244) (B6)</t>
  </si>
  <si>
    <t>Egyéb felhalmozási célú átvett pénzeszközök (=271+…+281) (B75)</t>
  </si>
  <si>
    <t>Felhalmozási célú átvett pénzeszközök (=257+…+260+270) (B7)</t>
  </si>
  <si>
    <t>Költségvetési bevételek (=43+79+185+221+230+256+282)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</si>
  <si>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</si>
  <si>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</si>
  <si>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</si>
  <si>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</si>
  <si>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</si>
  <si>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</si>
  <si>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</si>
  <si>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</si>
  <si>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</si>
  <si>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</si>
  <si>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</si>
  <si>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</si>
  <si>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</si>
  <si>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</si>
  <si>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</si>
  <si>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</si>
  <si>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</si>
  <si>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</si>
  <si>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</si>
  <si>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</si>
  <si>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</si>
  <si>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</si>
  <si>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</si>
  <si>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</si>
  <si>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</si>
  <si>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</si>
  <si>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</si>
  <si>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</si>
  <si>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</si>
  <si>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</si>
  <si>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</si>
  <si>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</si>
  <si>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</si>
  <si>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</si>
  <si>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</si>
  <si>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</si>
  <si>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</si>
  <si>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</si>
  <si>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</si>
  <si>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</si>
  <si>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</si>
  <si>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</si>
  <si>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</si>
  <si>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</si>
  <si>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</si>
  <si>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D/III/2 Továbbadási célból folyósított támogatások, ellátások elszámolása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</si>
  <si>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</si>
  <si>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</si>
  <si>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</si>
  <si>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</si>
  <si>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</si>
  <si>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</si>
  <si>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</si>
  <si>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</si>
  <si>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</si>
  <si>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</si>
  <si>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</si>
  <si>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</si>
  <si>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</si>
  <si>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</si>
  <si>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</si>
  <si>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</si>
  <si>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</si>
  <si>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</si>
  <si>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</si>
  <si>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</si>
  <si>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</si>
  <si>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</si>
  <si>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</si>
  <si>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</si>
  <si>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</si>
  <si>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</si>
  <si>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</si>
  <si>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</si>
  <si>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</si>
  <si>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</si>
  <si>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</si>
  <si>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</si>
  <si>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</si>
  <si>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</si>
  <si>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</si>
  <si>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</si>
  <si>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</si>
  <si>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</si>
  <si>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</si>
  <si>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</si>
  <si>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</si>
  <si>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</si>
  <si>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</si>
  <si>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</si>
  <si>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</si>
  <si>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</si>
  <si>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</si>
  <si>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</si>
  <si>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</si>
  <si>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</si>
  <si>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</si>
  <si>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</si>
  <si>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</si>
  <si>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</si>
  <si>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</si>
  <si>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</si>
  <si>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</si>
  <si>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</si>
  <si>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</si>
  <si>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</si>
  <si>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</si>
  <si>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</si>
  <si>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</si>
  <si>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</si>
  <si>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</si>
  <si>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</si>
  <si>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</si>
  <si>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</si>
  <si>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</si>
  <si>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</si>
  <si>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</si>
  <si>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</si>
  <si>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</si>
  <si>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</si>
  <si>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</si>
  <si>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</si>
  <si>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</si>
  <si>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</si>
  <si>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Költségvetési kiadások</t>
  </si>
  <si>
    <t>%</t>
  </si>
  <si>
    <t>Kaposmérő Községi Önkormányzat</t>
  </si>
  <si>
    <t>1. melléklet</t>
  </si>
  <si>
    <t>Költségvetési bevételek előirányzatának teljesítéséről</t>
  </si>
  <si>
    <t>2. melléklet</t>
  </si>
  <si>
    <t xml:space="preserve"> Finanszírozási kiadások</t>
  </si>
  <si>
    <t>3. melléklet</t>
  </si>
  <si>
    <t>Finanszírozási bevételek</t>
  </si>
  <si>
    <t>4. melléklet</t>
  </si>
  <si>
    <t>Mérleg</t>
  </si>
  <si>
    <t>7. melléklet</t>
  </si>
  <si>
    <t xml:space="preserve"> Eredménykimutatás</t>
  </si>
  <si>
    <t>8. melléklet</t>
  </si>
  <si>
    <t>Vagyonkimutatás</t>
  </si>
  <si>
    <t xml:space="preserve">Összesen </t>
  </si>
  <si>
    <t>9. melléklet</t>
  </si>
  <si>
    <t>Összeg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</si>
  <si>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</si>
  <si>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</si>
  <si>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</si>
  <si>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</si>
  <si>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</si>
  <si>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</si>
  <si>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</si>
  <si>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</si>
  <si>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</si>
  <si>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</si>
  <si>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</si>
  <si>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</si>
  <si>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</si>
  <si>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</si>
  <si>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</si>
  <si>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</si>
  <si>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</si>
  <si>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</si>
  <si>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KÖZALKALMAZOTTAK ÖSSZESEN (=23+...+35)</t>
  </si>
  <si>
    <t>fizikai alkalmazott, a költségvetési szerveknél foglalkoztatott egyéb munkavállaló  (fizikai alkalmazott)</t>
  </si>
  <si>
    <t>közfoglalkoztatott</t>
  </si>
  <si>
    <t>EGYÉB BÉRRENDSZER ÖSSZESEN (=58+…+64)</t>
  </si>
  <si>
    <t>polgármester, főpolgármester</t>
  </si>
  <si>
    <t>VÁLASZTOTT TISZTSÉGVISELŐK ÖSSZESEN (=66+...+76)</t>
  </si>
  <si>
    <t>FOGLALKOZTATOTTAK ÖSSZESEN (=22+36+46+52+57+65+77)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</si>
  <si>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</si>
  <si>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</si>
  <si>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</si>
  <si>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 xml:space="preserve"> Maradványkimutatás</t>
  </si>
  <si>
    <t>5. melléklet</t>
  </si>
  <si>
    <t xml:space="preserve">Létszámkimutatás </t>
  </si>
  <si>
    <t xml:space="preserve">                            6.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</si>
</sst>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  <scheme val="minor"/>
    </font>
    <font>
      <sz val="10"/>
      <name val="Times New Roman"/>
      <family val="1"/>
      <charset val="238"/>
      <scheme val="minor"/>
    </font>
    <font>
      <b/>
      <sz val="10"/>
      <name val="Times New Roman"/>
      <family val="1"/>
      <charset val="238"/>
      <scheme val="minor"/>
    </font>
    <font>
      <b/>
      <sz val="12"/>
      <name val="Times New Roman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Alignment="1"/>
    <xf numFmtId="0" fontId="2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/>
    <xf numFmtId="0" fontId="2" fillId="0" borderId="0" xfId="0" applyFont="1"/>
    <xf numFmtId="0" fontId="2" fillId="3" borderId="0" xfId="0" applyFont="1" applyFill="1"/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3" fillId="3" borderId="0" xfId="0" applyFont="1" applyFill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5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yéni 1. séma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view="pageLayout" topLeftCell="A46" zoomScaleNormal="100" workbookViewId="0">
      <selection activeCell="E61" sqref="E61"/>
    </sheetView>
  </sheetViews>
  <sheetFormatPr defaultRowHeight="12.75"/>
  <cols>
    <col min="1" max="1" width="5.5703125" customWidth="1"/>
    <col min="2" max="2" width="41" customWidth="1"/>
    <col min="3" max="3" width="10.7109375" customWidth="1"/>
    <col min="4" max="4" width="11.5703125" customWidth="1"/>
    <col min="5" max="5" width="12" customWidth="1"/>
  </cols>
  <sheetData>
    <row r="1" spans="1:6" s="1" customFormat="1" ht="15.75">
      <c r="B1" s="16" t="s">
        <v>264</v>
      </c>
      <c r="C1" s="16"/>
      <c r="D1" s="16"/>
      <c r="E1" s="16" t="s">
        <v>265</v>
      </c>
    </row>
    <row r="2" spans="1:6" s="1" customFormat="1"/>
    <row r="3" spans="1:6" s="1" customFormat="1"/>
    <row r="4" spans="1:6" s="1" customFormat="1"/>
    <row r="5" spans="1:6" ht="18" customHeight="1">
      <c r="A5" s="14" t="s">
        <v>262</v>
      </c>
      <c r="B5" s="5"/>
      <c r="C5" s="5"/>
      <c r="D5" s="5"/>
      <c r="E5" s="5"/>
    </row>
    <row r="6" spans="1:6" s="1" customFormat="1" ht="15.75">
      <c r="A6" s="13"/>
      <c r="B6" s="5"/>
      <c r="C6" s="5"/>
      <c r="D6" s="5"/>
      <c r="E6" s="5"/>
    </row>
    <row r="7" spans="1:6" s="1" customFormat="1" ht="15.75">
      <c r="A7" s="13"/>
      <c r="B7" s="5"/>
      <c r="C7" s="5"/>
      <c r="D7" s="5"/>
      <c r="E7" s="5"/>
    </row>
    <row r="8" spans="1:6" ht="38.25" customHeight="1">
      <c r="A8" s="6"/>
      <c r="B8" s="6" t="s">
        <v>2</v>
      </c>
      <c r="C8" s="6" t="s">
        <v>3</v>
      </c>
      <c r="D8" s="6" t="s">
        <v>4</v>
      </c>
      <c r="E8" s="6" t="s">
        <v>5</v>
      </c>
      <c r="F8" s="6" t="s">
        <v>263</v>
      </c>
    </row>
    <row r="9" spans="1:6">
      <c r="A9" s="7">
        <v>1</v>
      </c>
      <c r="B9" s="8" t="s">
        <v>6</v>
      </c>
      <c r="C9" s="9">
        <v>42739000</v>
      </c>
      <c r="D9" s="9">
        <v>56287471</v>
      </c>
      <c r="E9" s="9">
        <v>56287471</v>
      </c>
      <c r="F9" s="15">
        <f>E9/D9*100</f>
        <v>100</v>
      </c>
    </row>
    <row r="10" spans="1:6">
      <c r="A10" s="7">
        <f>A9+1</f>
        <v>2</v>
      </c>
      <c r="B10" s="8" t="s">
        <v>7</v>
      </c>
      <c r="C10" s="9">
        <v>0</v>
      </c>
      <c r="D10" s="9">
        <v>143000</v>
      </c>
      <c r="E10" s="9">
        <v>143000</v>
      </c>
      <c r="F10" s="15">
        <f t="shared" ref="F10:F71" si="0">E10/D10*100</f>
        <v>100</v>
      </c>
    </row>
    <row r="11" spans="1:6">
      <c r="A11" s="7">
        <f t="shared" ref="A11:A74" si="1">A10+1</f>
        <v>3</v>
      </c>
      <c r="B11" s="8" t="s">
        <v>8</v>
      </c>
      <c r="C11" s="9">
        <v>0</v>
      </c>
      <c r="D11" s="9">
        <v>630000</v>
      </c>
      <c r="E11" s="9">
        <v>627000</v>
      </c>
      <c r="F11" s="15">
        <f t="shared" si="0"/>
        <v>99.523809523809518</v>
      </c>
    </row>
    <row r="12" spans="1:6">
      <c r="A12" s="7">
        <f t="shared" si="1"/>
        <v>4</v>
      </c>
      <c r="B12" s="8" t="s">
        <v>9</v>
      </c>
      <c r="C12" s="9">
        <v>768000</v>
      </c>
      <c r="D12" s="9">
        <v>680000</v>
      </c>
      <c r="E12" s="9">
        <v>680000</v>
      </c>
      <c r="F12" s="15">
        <f t="shared" si="0"/>
        <v>100</v>
      </c>
    </row>
    <row r="13" spans="1:6">
      <c r="A13" s="7">
        <f t="shared" si="1"/>
        <v>5</v>
      </c>
      <c r="B13" s="8" t="s">
        <v>10</v>
      </c>
      <c r="C13" s="9">
        <v>100000</v>
      </c>
      <c r="D13" s="9">
        <v>50000</v>
      </c>
      <c r="E13" s="9">
        <v>50000</v>
      </c>
      <c r="F13" s="15">
        <f t="shared" si="0"/>
        <v>100</v>
      </c>
    </row>
    <row r="14" spans="1:6">
      <c r="A14" s="7">
        <f t="shared" si="1"/>
        <v>6</v>
      </c>
      <c r="B14" s="8" t="s">
        <v>11</v>
      </c>
      <c r="C14" s="9">
        <v>0</v>
      </c>
      <c r="D14" s="9">
        <v>78200</v>
      </c>
      <c r="E14" s="9">
        <v>74530</v>
      </c>
      <c r="F14" s="15">
        <f t="shared" si="0"/>
        <v>95.306905370843992</v>
      </c>
    </row>
    <row r="15" spans="1:6" ht="25.5">
      <c r="A15" s="7">
        <f t="shared" si="1"/>
        <v>7</v>
      </c>
      <c r="B15" s="8" t="s">
        <v>12</v>
      </c>
      <c r="C15" s="9">
        <v>0</v>
      </c>
      <c r="D15" s="9">
        <v>2257489</v>
      </c>
      <c r="E15" s="9">
        <v>2257489</v>
      </c>
      <c r="F15" s="15">
        <f t="shared" si="0"/>
        <v>100</v>
      </c>
    </row>
    <row r="16" spans="1:6" ht="25.5">
      <c r="A16" s="7">
        <f t="shared" si="1"/>
        <v>8</v>
      </c>
      <c r="B16" s="8" t="s">
        <v>14</v>
      </c>
      <c r="C16" s="9">
        <v>43607000</v>
      </c>
      <c r="D16" s="9">
        <v>60126160</v>
      </c>
      <c r="E16" s="9">
        <v>60119490</v>
      </c>
      <c r="F16" s="15">
        <f t="shared" si="0"/>
        <v>99.988906658931825</v>
      </c>
    </row>
    <row r="17" spans="1:6">
      <c r="A17" s="7">
        <f t="shared" si="1"/>
        <v>9</v>
      </c>
      <c r="B17" s="8" t="s">
        <v>15</v>
      </c>
      <c r="C17" s="9">
        <v>12287000</v>
      </c>
      <c r="D17" s="9">
        <v>11300936</v>
      </c>
      <c r="E17" s="9">
        <v>6479349</v>
      </c>
      <c r="F17" s="15">
        <f t="shared" si="0"/>
        <v>57.334622548079203</v>
      </c>
    </row>
    <row r="18" spans="1:6" ht="38.25">
      <c r="A18" s="7">
        <f t="shared" si="1"/>
        <v>10</v>
      </c>
      <c r="B18" s="8" t="s">
        <v>17</v>
      </c>
      <c r="C18" s="9">
        <v>540000</v>
      </c>
      <c r="D18" s="9">
        <v>1767830</v>
      </c>
      <c r="E18" s="9">
        <v>1767830</v>
      </c>
      <c r="F18" s="15">
        <f t="shared" si="0"/>
        <v>100</v>
      </c>
    </row>
    <row r="19" spans="1:6">
      <c r="A19" s="7">
        <f t="shared" si="1"/>
        <v>11</v>
      </c>
      <c r="B19" s="8" t="s">
        <v>18</v>
      </c>
      <c r="C19" s="9">
        <v>0</v>
      </c>
      <c r="D19" s="9">
        <v>930000</v>
      </c>
      <c r="E19" s="9">
        <v>903671</v>
      </c>
      <c r="F19" s="15">
        <f t="shared" si="0"/>
        <v>97.168924731182798</v>
      </c>
    </row>
    <row r="20" spans="1:6">
      <c r="A20" s="7">
        <f t="shared" si="1"/>
        <v>12</v>
      </c>
      <c r="B20" s="8" t="s">
        <v>19</v>
      </c>
      <c r="C20" s="9">
        <v>12827000</v>
      </c>
      <c r="D20" s="9">
        <v>13998766</v>
      </c>
      <c r="E20" s="9">
        <v>9150850</v>
      </c>
      <c r="F20" s="15">
        <f t="shared" si="0"/>
        <v>65.368976094035716</v>
      </c>
    </row>
    <row r="21" spans="1:6">
      <c r="A21" s="7">
        <f t="shared" si="1"/>
        <v>13</v>
      </c>
      <c r="B21" s="11" t="s">
        <v>20</v>
      </c>
      <c r="C21" s="12">
        <v>56434000</v>
      </c>
      <c r="D21" s="12">
        <v>74124926</v>
      </c>
      <c r="E21" s="12">
        <v>69270340</v>
      </c>
      <c r="F21" s="15">
        <f t="shared" si="0"/>
        <v>93.450804928965454</v>
      </c>
    </row>
    <row r="22" spans="1:6" ht="25.5">
      <c r="A22" s="7">
        <f t="shared" si="1"/>
        <v>14</v>
      </c>
      <c r="B22" s="11" t="s">
        <v>21</v>
      </c>
      <c r="C22" s="12">
        <v>12799000</v>
      </c>
      <c r="D22" s="12">
        <v>13182879</v>
      </c>
      <c r="E22" s="12">
        <v>13182879</v>
      </c>
      <c r="F22" s="15">
        <f t="shared" si="0"/>
        <v>100</v>
      </c>
    </row>
    <row r="23" spans="1:6">
      <c r="A23" s="7">
        <f t="shared" si="1"/>
        <v>15</v>
      </c>
      <c r="B23" s="8" t="s">
        <v>22</v>
      </c>
      <c r="C23" s="9">
        <v>0</v>
      </c>
      <c r="D23" s="9">
        <v>0</v>
      </c>
      <c r="E23" s="9">
        <v>12540770</v>
      </c>
      <c r="F23" s="15"/>
    </row>
    <row r="24" spans="1:6">
      <c r="A24" s="7">
        <f t="shared" si="1"/>
        <v>16</v>
      </c>
      <c r="B24" s="8" t="s">
        <v>23</v>
      </c>
      <c r="C24" s="9">
        <v>0</v>
      </c>
      <c r="D24" s="9">
        <v>0</v>
      </c>
      <c r="E24" s="9">
        <v>173153</v>
      </c>
      <c r="F24" s="15"/>
    </row>
    <row r="25" spans="1:6">
      <c r="A25" s="7">
        <f t="shared" si="1"/>
        <v>17</v>
      </c>
      <c r="B25" s="8" t="s">
        <v>24</v>
      </c>
      <c r="C25" s="9">
        <v>0</v>
      </c>
      <c r="D25" s="9">
        <v>0</v>
      </c>
      <c r="E25" s="9">
        <v>305913</v>
      </c>
      <c r="F25" s="15"/>
    </row>
    <row r="26" spans="1:6" ht="25.5">
      <c r="A26" s="7">
        <f t="shared" si="1"/>
        <v>18</v>
      </c>
      <c r="B26" s="8" t="s">
        <v>25</v>
      </c>
      <c r="C26" s="9">
        <v>0</v>
      </c>
      <c r="D26" s="9">
        <v>0</v>
      </c>
      <c r="E26" s="9">
        <v>163043</v>
      </c>
      <c r="F26" s="15"/>
    </row>
    <row r="27" spans="1:6">
      <c r="A27" s="7">
        <f t="shared" si="1"/>
        <v>19</v>
      </c>
      <c r="B27" s="8" t="s">
        <v>26</v>
      </c>
      <c r="C27" s="9">
        <v>1905000</v>
      </c>
      <c r="D27" s="9">
        <v>788802</v>
      </c>
      <c r="E27" s="9">
        <v>786812</v>
      </c>
      <c r="F27" s="15">
        <f t="shared" si="0"/>
        <v>99.74771869239683</v>
      </c>
    </row>
    <row r="28" spans="1:6">
      <c r="A28" s="7">
        <f t="shared" si="1"/>
        <v>20</v>
      </c>
      <c r="B28" s="8" t="s">
        <v>27</v>
      </c>
      <c r="C28" s="9">
        <v>11000000</v>
      </c>
      <c r="D28" s="9">
        <v>19428502</v>
      </c>
      <c r="E28" s="9">
        <v>17553339</v>
      </c>
      <c r="F28" s="15">
        <f t="shared" si="0"/>
        <v>90.34839124498636</v>
      </c>
    </row>
    <row r="29" spans="1:6">
      <c r="A29" s="7">
        <f t="shared" si="1"/>
        <v>21</v>
      </c>
      <c r="B29" s="8" t="s">
        <v>28</v>
      </c>
      <c r="C29" s="9">
        <v>0</v>
      </c>
      <c r="D29" s="9">
        <v>50000</v>
      </c>
      <c r="E29" s="9">
        <v>47165</v>
      </c>
      <c r="F29" s="15">
        <f t="shared" si="0"/>
        <v>94.33</v>
      </c>
    </row>
    <row r="30" spans="1:6">
      <c r="A30" s="7">
        <f t="shared" si="1"/>
        <v>22</v>
      </c>
      <c r="B30" s="8" t="s">
        <v>29</v>
      </c>
      <c r="C30" s="9">
        <v>12905000</v>
      </c>
      <c r="D30" s="9">
        <v>20267304</v>
      </c>
      <c r="E30" s="9">
        <v>18387316</v>
      </c>
      <c r="F30" s="15">
        <f t="shared" si="0"/>
        <v>90.724035125737487</v>
      </c>
    </row>
    <row r="31" spans="1:6">
      <c r="A31" s="7">
        <f t="shared" si="1"/>
        <v>23</v>
      </c>
      <c r="B31" s="8" t="s">
        <v>30</v>
      </c>
      <c r="C31" s="9">
        <v>300000</v>
      </c>
      <c r="D31" s="9">
        <v>342000</v>
      </c>
      <c r="E31" s="9">
        <v>295843</v>
      </c>
      <c r="F31" s="15">
        <f t="shared" si="0"/>
        <v>86.503801169590645</v>
      </c>
    </row>
    <row r="32" spans="1:6">
      <c r="A32" s="7">
        <f t="shared" si="1"/>
        <v>24</v>
      </c>
      <c r="B32" s="8" t="s">
        <v>31</v>
      </c>
      <c r="C32" s="9">
        <v>300000</v>
      </c>
      <c r="D32" s="9">
        <v>644000</v>
      </c>
      <c r="E32" s="9">
        <v>611964</v>
      </c>
      <c r="F32" s="15">
        <f t="shared" si="0"/>
        <v>95.025465838509319</v>
      </c>
    </row>
    <row r="33" spans="1:6">
      <c r="A33" s="7">
        <f t="shared" si="1"/>
        <v>25</v>
      </c>
      <c r="B33" s="8" t="s">
        <v>32</v>
      </c>
      <c r="C33" s="9">
        <v>600000</v>
      </c>
      <c r="D33" s="9">
        <v>986000</v>
      </c>
      <c r="E33" s="9">
        <v>907807</v>
      </c>
      <c r="F33" s="15">
        <f t="shared" si="0"/>
        <v>92.069675456389461</v>
      </c>
    </row>
    <row r="34" spans="1:6">
      <c r="A34" s="7">
        <f t="shared" si="1"/>
        <v>26</v>
      </c>
      <c r="B34" s="8" t="s">
        <v>33</v>
      </c>
      <c r="C34" s="9">
        <v>6500000</v>
      </c>
      <c r="D34" s="9">
        <v>6800000</v>
      </c>
      <c r="E34" s="9">
        <v>5229368</v>
      </c>
      <c r="F34" s="15">
        <f t="shared" si="0"/>
        <v>76.902470588235289</v>
      </c>
    </row>
    <row r="35" spans="1:6">
      <c r="A35" s="7">
        <f t="shared" si="1"/>
        <v>27</v>
      </c>
      <c r="B35" s="8" t="s">
        <v>34</v>
      </c>
      <c r="C35" s="9">
        <v>7700000</v>
      </c>
      <c r="D35" s="9">
        <v>23945197</v>
      </c>
      <c r="E35" s="9">
        <v>23786522</v>
      </c>
      <c r="F35" s="15">
        <f t="shared" si="0"/>
        <v>99.337341012479456</v>
      </c>
    </row>
    <row r="36" spans="1:6">
      <c r="A36" s="7">
        <f t="shared" si="1"/>
        <v>28</v>
      </c>
      <c r="B36" s="8" t="s">
        <v>35</v>
      </c>
      <c r="C36" s="9">
        <v>300000</v>
      </c>
      <c r="D36" s="9">
        <v>900000</v>
      </c>
      <c r="E36" s="9">
        <v>823543</v>
      </c>
      <c r="F36" s="15">
        <f t="shared" si="0"/>
        <v>91.504777777777775</v>
      </c>
    </row>
    <row r="37" spans="1:6">
      <c r="A37" s="7">
        <f t="shared" si="1"/>
        <v>29</v>
      </c>
      <c r="B37" s="8" t="s">
        <v>36</v>
      </c>
      <c r="C37" s="9">
        <v>3000000</v>
      </c>
      <c r="D37" s="9">
        <v>5190089</v>
      </c>
      <c r="E37" s="9">
        <v>5185089</v>
      </c>
      <c r="F37" s="15">
        <f t="shared" si="0"/>
        <v>99.903662538349536</v>
      </c>
    </row>
    <row r="38" spans="1:6">
      <c r="A38" s="7">
        <f t="shared" si="1"/>
        <v>30</v>
      </c>
      <c r="B38" s="8" t="s">
        <v>37</v>
      </c>
      <c r="C38" s="9">
        <v>600000</v>
      </c>
      <c r="D38" s="9">
        <v>0</v>
      </c>
      <c r="E38" s="9">
        <v>0</v>
      </c>
      <c r="F38" s="15"/>
    </row>
    <row r="39" spans="1:6" ht="25.5">
      <c r="A39" s="7">
        <f t="shared" si="1"/>
        <v>31</v>
      </c>
      <c r="B39" s="8" t="s">
        <v>38</v>
      </c>
      <c r="C39" s="9">
        <v>2200000</v>
      </c>
      <c r="D39" s="9">
        <v>7550431</v>
      </c>
      <c r="E39" s="9">
        <v>7550431</v>
      </c>
      <c r="F39" s="15">
        <f t="shared" si="0"/>
        <v>100</v>
      </c>
    </row>
    <row r="40" spans="1:6">
      <c r="A40" s="7">
        <f t="shared" si="1"/>
        <v>32</v>
      </c>
      <c r="B40" s="8" t="s">
        <v>39</v>
      </c>
      <c r="C40" s="9">
        <v>13500000</v>
      </c>
      <c r="D40" s="9">
        <v>9550000</v>
      </c>
      <c r="E40" s="9">
        <v>9048382</v>
      </c>
      <c r="F40" s="15">
        <f t="shared" si="0"/>
        <v>94.747455497382191</v>
      </c>
    </row>
    <row r="41" spans="1:6" ht="25.5">
      <c r="A41" s="7">
        <f t="shared" si="1"/>
        <v>33</v>
      </c>
      <c r="B41" s="8" t="s">
        <v>40</v>
      </c>
      <c r="C41" s="9">
        <v>33800000</v>
      </c>
      <c r="D41" s="9">
        <v>53935717</v>
      </c>
      <c r="E41" s="9">
        <v>51623335</v>
      </c>
      <c r="F41" s="15">
        <f t="shared" si="0"/>
        <v>95.712707406856197</v>
      </c>
    </row>
    <row r="42" spans="1:6">
      <c r="A42" s="7">
        <f t="shared" si="1"/>
        <v>34</v>
      </c>
      <c r="B42" s="8" t="s">
        <v>41</v>
      </c>
      <c r="C42" s="9">
        <v>200000</v>
      </c>
      <c r="D42" s="9">
        <v>100000</v>
      </c>
      <c r="E42" s="9">
        <v>12225</v>
      </c>
      <c r="F42" s="15">
        <f t="shared" si="0"/>
        <v>12.225</v>
      </c>
    </row>
    <row r="43" spans="1:6">
      <c r="A43" s="7">
        <f t="shared" si="1"/>
        <v>35</v>
      </c>
      <c r="B43" s="8" t="s">
        <v>42</v>
      </c>
      <c r="C43" s="9">
        <v>0</v>
      </c>
      <c r="D43" s="9">
        <v>110000</v>
      </c>
      <c r="E43" s="9">
        <v>100002</v>
      </c>
      <c r="F43" s="15">
        <f t="shared" si="0"/>
        <v>90.910909090909087</v>
      </c>
    </row>
    <row r="44" spans="1:6" ht="25.5">
      <c r="A44" s="7">
        <f t="shared" si="1"/>
        <v>36</v>
      </c>
      <c r="B44" s="8" t="s">
        <v>43</v>
      </c>
      <c r="C44" s="9">
        <v>200000</v>
      </c>
      <c r="D44" s="9">
        <v>210000</v>
      </c>
      <c r="E44" s="9">
        <v>112227</v>
      </c>
      <c r="F44" s="15">
        <f t="shared" si="0"/>
        <v>53.441428571428574</v>
      </c>
    </row>
    <row r="45" spans="1:6" ht="25.5">
      <c r="A45" s="7">
        <f t="shared" si="1"/>
        <v>37</v>
      </c>
      <c r="B45" s="8" t="s">
        <v>44</v>
      </c>
      <c r="C45" s="9">
        <v>15049000</v>
      </c>
      <c r="D45" s="9">
        <v>19614531</v>
      </c>
      <c r="E45" s="9">
        <v>16814625</v>
      </c>
      <c r="F45" s="15">
        <f t="shared" si="0"/>
        <v>85.725348212506319</v>
      </c>
    </row>
    <row r="46" spans="1:6">
      <c r="A46" s="7">
        <f t="shared" si="1"/>
        <v>38</v>
      </c>
      <c r="B46" s="8" t="s">
        <v>45</v>
      </c>
      <c r="C46" s="9">
        <v>0</v>
      </c>
      <c r="D46" s="9">
        <v>7197000</v>
      </c>
      <c r="E46" s="9">
        <v>7197000</v>
      </c>
      <c r="F46" s="15">
        <f t="shared" si="0"/>
        <v>100</v>
      </c>
    </row>
    <row r="47" spans="1:6">
      <c r="A47" s="7">
        <f t="shared" si="1"/>
        <v>39</v>
      </c>
      <c r="B47" s="8" t="s">
        <v>46</v>
      </c>
      <c r="C47" s="9">
        <v>0</v>
      </c>
      <c r="D47" s="9">
        <v>600000</v>
      </c>
      <c r="E47" s="9">
        <v>520802</v>
      </c>
      <c r="F47" s="15">
        <f t="shared" si="0"/>
        <v>86.800333333333342</v>
      </c>
    </row>
    <row r="48" spans="1:6">
      <c r="A48" s="7">
        <f t="shared" si="1"/>
        <v>40</v>
      </c>
      <c r="B48" s="8" t="s">
        <v>47</v>
      </c>
      <c r="C48" s="9">
        <v>0</v>
      </c>
      <c r="D48" s="9">
        <v>0</v>
      </c>
      <c r="E48" s="9">
        <v>520802</v>
      </c>
      <c r="F48" s="15"/>
    </row>
    <row r="49" spans="1:6">
      <c r="A49" s="7">
        <f t="shared" si="1"/>
        <v>41</v>
      </c>
      <c r="B49" s="8" t="s">
        <v>48</v>
      </c>
      <c r="C49" s="9">
        <v>600000</v>
      </c>
      <c r="D49" s="9">
        <v>3084180</v>
      </c>
      <c r="E49" s="9">
        <v>3084179</v>
      </c>
      <c r="F49" s="15">
        <f t="shared" si="0"/>
        <v>99.999967576470894</v>
      </c>
    </row>
    <row r="50" spans="1:6" ht="25.5">
      <c r="A50" s="7">
        <f t="shared" si="1"/>
        <v>42</v>
      </c>
      <c r="B50" s="8" t="s">
        <v>49</v>
      </c>
      <c r="C50" s="9">
        <v>15649000</v>
      </c>
      <c r="D50" s="9">
        <v>30495711</v>
      </c>
      <c r="E50" s="9">
        <v>27616606</v>
      </c>
      <c r="F50" s="15">
        <f t="shared" si="0"/>
        <v>90.558983851860347</v>
      </c>
    </row>
    <row r="51" spans="1:6">
      <c r="A51" s="7">
        <f t="shared" si="1"/>
        <v>43</v>
      </c>
      <c r="B51" s="11" t="s">
        <v>50</v>
      </c>
      <c r="C51" s="12">
        <v>63154000</v>
      </c>
      <c r="D51" s="12">
        <v>105894732</v>
      </c>
      <c r="E51" s="12">
        <v>98647291</v>
      </c>
      <c r="F51" s="15">
        <f t="shared" si="0"/>
        <v>93.155994766576299</v>
      </c>
    </row>
    <row r="52" spans="1:6">
      <c r="A52" s="7">
        <f t="shared" si="1"/>
        <v>44</v>
      </c>
      <c r="B52" s="8" t="s">
        <v>51</v>
      </c>
      <c r="C52" s="9">
        <v>750000</v>
      </c>
      <c r="D52" s="9">
        <v>850000</v>
      </c>
      <c r="E52" s="9">
        <v>685000</v>
      </c>
      <c r="F52" s="15">
        <f t="shared" si="0"/>
        <v>80.588235294117652</v>
      </c>
    </row>
    <row r="53" spans="1:6" ht="25.5">
      <c r="A53" s="7">
        <f t="shared" si="1"/>
        <v>45</v>
      </c>
      <c r="B53" s="8" t="s">
        <v>52</v>
      </c>
      <c r="C53" s="9">
        <v>0</v>
      </c>
      <c r="D53" s="9">
        <v>0</v>
      </c>
      <c r="E53" s="9">
        <v>685000</v>
      </c>
      <c r="F53" s="15"/>
    </row>
    <row r="54" spans="1:6" ht="25.5">
      <c r="A54" s="7">
        <f t="shared" si="1"/>
        <v>46</v>
      </c>
      <c r="B54" s="8" t="s">
        <v>53</v>
      </c>
      <c r="C54" s="9">
        <v>1500000</v>
      </c>
      <c r="D54" s="9">
        <v>1226970</v>
      </c>
      <c r="E54" s="9">
        <v>0</v>
      </c>
      <c r="F54" s="15">
        <f t="shared" si="0"/>
        <v>0</v>
      </c>
    </row>
    <row r="55" spans="1:6" ht="25.5">
      <c r="A55" s="7">
        <f t="shared" si="1"/>
        <v>47</v>
      </c>
      <c r="B55" s="8" t="s">
        <v>54</v>
      </c>
      <c r="C55" s="9">
        <v>3100000</v>
      </c>
      <c r="D55" s="9">
        <v>2650000</v>
      </c>
      <c r="E55" s="9">
        <v>2108000</v>
      </c>
      <c r="F55" s="15">
        <f t="shared" si="0"/>
        <v>79.547169811320757</v>
      </c>
    </row>
    <row r="56" spans="1:6" ht="25.5">
      <c r="A56" s="7">
        <f t="shared" si="1"/>
        <v>48</v>
      </c>
      <c r="B56" s="8" t="s">
        <v>55</v>
      </c>
      <c r="C56" s="9">
        <v>0</v>
      </c>
      <c r="D56" s="9">
        <v>0</v>
      </c>
      <c r="E56" s="9">
        <v>2108000</v>
      </c>
      <c r="F56" s="15"/>
    </row>
    <row r="57" spans="1:6" ht="25.5">
      <c r="A57" s="7">
        <f t="shared" si="1"/>
        <v>49</v>
      </c>
      <c r="B57" s="8" t="s">
        <v>56</v>
      </c>
      <c r="C57" s="9">
        <v>22650000</v>
      </c>
      <c r="D57" s="9">
        <v>3662053</v>
      </c>
      <c r="E57" s="9">
        <v>1045141</v>
      </c>
      <c r="F57" s="15">
        <f t="shared" si="0"/>
        <v>28.539756251479702</v>
      </c>
    </row>
    <row r="58" spans="1:6" ht="25.5">
      <c r="A58" s="7">
        <f t="shared" si="1"/>
        <v>50</v>
      </c>
      <c r="B58" s="8" t="s">
        <v>57</v>
      </c>
      <c r="C58" s="9">
        <v>0</v>
      </c>
      <c r="D58" s="9">
        <v>0</v>
      </c>
      <c r="E58" s="9">
        <v>180000</v>
      </c>
      <c r="F58" s="15"/>
    </row>
    <row r="59" spans="1:6">
      <c r="A59" s="7">
        <f t="shared" si="1"/>
        <v>51</v>
      </c>
      <c r="B59" s="8" t="s">
        <v>58</v>
      </c>
      <c r="C59" s="9">
        <v>0</v>
      </c>
      <c r="D59" s="9">
        <v>0</v>
      </c>
      <c r="E59" s="9">
        <v>68341</v>
      </c>
      <c r="F59" s="15"/>
    </row>
    <row r="60" spans="1:6">
      <c r="A60" s="7">
        <f t="shared" si="1"/>
        <v>52</v>
      </c>
      <c r="B60" s="8" t="s">
        <v>59</v>
      </c>
      <c r="C60" s="9">
        <v>0</v>
      </c>
      <c r="D60" s="9">
        <v>0</v>
      </c>
      <c r="E60" s="9">
        <v>772800</v>
      </c>
      <c r="F60" s="15"/>
    </row>
    <row r="61" spans="1:6" ht="38.25">
      <c r="A61" s="7">
        <f t="shared" si="1"/>
        <v>53</v>
      </c>
      <c r="B61" s="8" t="s">
        <v>60</v>
      </c>
      <c r="C61" s="9">
        <v>0</v>
      </c>
      <c r="D61" s="9">
        <v>0</v>
      </c>
      <c r="E61" s="9">
        <v>24000</v>
      </c>
      <c r="F61" s="15"/>
    </row>
    <row r="62" spans="1:6" ht="25.5">
      <c r="A62" s="7">
        <f t="shared" si="1"/>
        <v>54</v>
      </c>
      <c r="B62" s="11" t="s">
        <v>61</v>
      </c>
      <c r="C62" s="12">
        <v>28000000</v>
      </c>
      <c r="D62" s="12">
        <v>8389023</v>
      </c>
      <c r="E62" s="12">
        <v>3838141</v>
      </c>
      <c r="F62" s="15">
        <f t="shared" si="0"/>
        <v>45.751942747087476</v>
      </c>
    </row>
    <row r="63" spans="1:6">
      <c r="A63" s="7">
        <f t="shared" si="1"/>
        <v>55</v>
      </c>
      <c r="B63" s="8" t="s">
        <v>62</v>
      </c>
      <c r="C63" s="9">
        <v>0</v>
      </c>
      <c r="D63" s="9">
        <v>19066228</v>
      </c>
      <c r="E63" s="9">
        <v>19066228</v>
      </c>
      <c r="F63" s="15">
        <f t="shared" si="0"/>
        <v>100</v>
      </c>
    </row>
    <row r="64" spans="1:6">
      <c r="A64" s="7">
        <f t="shared" si="1"/>
        <v>56</v>
      </c>
      <c r="B64" s="8" t="s">
        <v>63</v>
      </c>
      <c r="C64" s="9">
        <v>0</v>
      </c>
      <c r="D64" s="9">
        <v>19066228</v>
      </c>
      <c r="E64" s="9">
        <v>19066228</v>
      </c>
      <c r="F64" s="15">
        <f t="shared" si="0"/>
        <v>100</v>
      </c>
    </row>
    <row r="65" spans="1:6" ht="38.25">
      <c r="A65" s="7">
        <f t="shared" si="1"/>
        <v>57</v>
      </c>
      <c r="B65" s="8" t="s">
        <v>64</v>
      </c>
      <c r="C65" s="9">
        <v>150000</v>
      </c>
      <c r="D65" s="9">
        <v>0</v>
      </c>
      <c r="E65" s="9">
        <v>0</v>
      </c>
      <c r="F65" s="15"/>
    </row>
    <row r="66" spans="1:6" ht="25.5">
      <c r="A66" s="7">
        <f t="shared" si="1"/>
        <v>58</v>
      </c>
      <c r="B66" s="8" t="s">
        <v>65</v>
      </c>
      <c r="C66" s="9">
        <v>31205000</v>
      </c>
      <c r="D66" s="9">
        <v>41041227</v>
      </c>
      <c r="E66" s="9">
        <v>41041227</v>
      </c>
      <c r="F66" s="15">
        <f t="shared" si="0"/>
        <v>100</v>
      </c>
    </row>
    <row r="67" spans="1:6">
      <c r="A67" s="7">
        <f t="shared" si="1"/>
        <v>59</v>
      </c>
      <c r="B67" s="8" t="s">
        <v>66</v>
      </c>
      <c r="C67" s="9">
        <v>0</v>
      </c>
      <c r="D67" s="9">
        <v>0</v>
      </c>
      <c r="E67" s="9">
        <v>1953608</v>
      </c>
      <c r="F67" s="15"/>
    </row>
    <row r="68" spans="1:6">
      <c r="A68" s="7">
        <f t="shared" si="1"/>
        <v>60</v>
      </c>
      <c r="B68" s="8" t="s">
        <v>67</v>
      </c>
      <c r="C68" s="9">
        <v>0</v>
      </c>
      <c r="D68" s="9">
        <v>0</v>
      </c>
      <c r="E68" s="9">
        <v>39087619</v>
      </c>
      <c r="F68" s="15"/>
    </row>
    <row r="69" spans="1:6" ht="38.25">
      <c r="A69" s="7">
        <f t="shared" si="1"/>
        <v>61</v>
      </c>
      <c r="B69" s="8" t="s">
        <v>68</v>
      </c>
      <c r="C69" s="9">
        <v>0</v>
      </c>
      <c r="D69" s="9">
        <v>800000</v>
      </c>
      <c r="E69" s="9">
        <v>746730</v>
      </c>
      <c r="F69" s="15">
        <f t="shared" si="0"/>
        <v>93.341250000000002</v>
      </c>
    </row>
    <row r="70" spans="1:6">
      <c r="A70" s="7">
        <f t="shared" si="1"/>
        <v>62</v>
      </c>
      <c r="B70" s="8" t="s">
        <v>69</v>
      </c>
      <c r="C70" s="9">
        <v>0</v>
      </c>
      <c r="D70" s="9">
        <v>0</v>
      </c>
      <c r="E70" s="9">
        <v>746730</v>
      </c>
      <c r="F70" s="15"/>
    </row>
    <row r="71" spans="1:6" ht="25.5">
      <c r="A71" s="7">
        <f t="shared" si="1"/>
        <v>63</v>
      </c>
      <c r="B71" s="8" t="s">
        <v>70</v>
      </c>
      <c r="C71" s="9">
        <v>7000000</v>
      </c>
      <c r="D71" s="9">
        <v>7300000</v>
      </c>
      <c r="E71" s="9">
        <v>7241793</v>
      </c>
      <c r="F71" s="15">
        <f t="shared" si="0"/>
        <v>99.202643835616428</v>
      </c>
    </row>
    <row r="72" spans="1:6">
      <c r="A72" s="7">
        <f t="shared" si="1"/>
        <v>64</v>
      </c>
      <c r="B72" s="8" t="s">
        <v>71</v>
      </c>
      <c r="C72" s="9">
        <v>0</v>
      </c>
      <c r="D72" s="9">
        <v>0</v>
      </c>
      <c r="E72" s="9">
        <v>800000</v>
      </c>
      <c r="F72" s="15"/>
    </row>
    <row r="73" spans="1:6">
      <c r="A73" s="7">
        <f t="shared" si="1"/>
        <v>65</v>
      </c>
      <c r="B73" s="8" t="s">
        <v>72</v>
      </c>
      <c r="C73" s="9">
        <v>0</v>
      </c>
      <c r="D73" s="9">
        <v>0</v>
      </c>
      <c r="E73" s="9">
        <v>3990058</v>
      </c>
      <c r="F73" s="15"/>
    </row>
    <row r="74" spans="1:6">
      <c r="A74" s="7">
        <f t="shared" si="1"/>
        <v>66</v>
      </c>
      <c r="B74" s="8" t="s">
        <v>73</v>
      </c>
      <c r="C74" s="9">
        <v>0</v>
      </c>
      <c r="D74" s="9">
        <v>0</v>
      </c>
      <c r="E74" s="9">
        <v>2150825</v>
      </c>
      <c r="F74" s="15"/>
    </row>
    <row r="75" spans="1:6" ht="25.5">
      <c r="A75" s="7">
        <f t="shared" ref="A75:A86" si="2">A74+1</f>
        <v>67</v>
      </c>
      <c r="B75" s="8" t="s">
        <v>74</v>
      </c>
      <c r="C75" s="9">
        <v>0</v>
      </c>
      <c r="D75" s="9">
        <v>0</v>
      </c>
      <c r="E75" s="9">
        <v>300910</v>
      </c>
      <c r="F75" s="15"/>
    </row>
    <row r="76" spans="1:6">
      <c r="A76" s="7">
        <f t="shared" si="2"/>
        <v>68</v>
      </c>
      <c r="B76" s="8" t="s">
        <v>75</v>
      </c>
      <c r="C76" s="9">
        <v>19874464</v>
      </c>
      <c r="D76" s="9">
        <v>92285671</v>
      </c>
      <c r="E76" s="9">
        <v>0</v>
      </c>
      <c r="F76" s="15">
        <f t="shared" ref="F76:F86" si="3">E76/D76*100</f>
        <v>0</v>
      </c>
    </row>
    <row r="77" spans="1:6" ht="38.25">
      <c r="A77" s="7">
        <f t="shared" si="2"/>
        <v>69</v>
      </c>
      <c r="B77" s="11" t="s">
        <v>76</v>
      </c>
      <c r="C77" s="12">
        <v>58229464</v>
      </c>
      <c r="D77" s="12">
        <v>160493126</v>
      </c>
      <c r="E77" s="12">
        <v>68095978</v>
      </c>
      <c r="F77" s="15">
        <f t="shared" si="3"/>
        <v>42.429217809615096</v>
      </c>
    </row>
    <row r="78" spans="1:6">
      <c r="A78" s="7">
        <f t="shared" si="2"/>
        <v>70</v>
      </c>
      <c r="B78" s="8" t="s">
        <v>77</v>
      </c>
      <c r="C78" s="9">
        <v>44000000</v>
      </c>
      <c r="D78" s="9">
        <v>30659603</v>
      </c>
      <c r="E78" s="9">
        <v>29839603</v>
      </c>
      <c r="F78" s="15">
        <f t="shared" si="3"/>
        <v>97.325470913631847</v>
      </c>
    </row>
    <row r="79" spans="1:6">
      <c r="A79" s="7">
        <f t="shared" si="2"/>
        <v>71</v>
      </c>
      <c r="B79" s="8" t="s">
        <v>78</v>
      </c>
      <c r="C79" s="9">
        <v>0</v>
      </c>
      <c r="D79" s="9">
        <v>6000000</v>
      </c>
      <c r="E79" s="9">
        <v>5675481</v>
      </c>
      <c r="F79" s="15">
        <f t="shared" si="3"/>
        <v>94.591349999999991</v>
      </c>
    </row>
    <row r="80" spans="1:6" ht="25.5">
      <c r="A80" s="7">
        <f t="shared" si="2"/>
        <v>72</v>
      </c>
      <c r="B80" s="8" t="s">
        <v>79</v>
      </c>
      <c r="C80" s="9">
        <v>3780000</v>
      </c>
      <c r="D80" s="9">
        <v>3780000</v>
      </c>
      <c r="E80" s="9">
        <v>3047377</v>
      </c>
      <c r="F80" s="15">
        <f t="shared" si="3"/>
        <v>80.618439153439155</v>
      </c>
    </row>
    <row r="81" spans="1:6">
      <c r="A81" s="7">
        <f t="shared" si="2"/>
        <v>73</v>
      </c>
      <c r="B81" s="11" t="s">
        <v>80</v>
      </c>
      <c r="C81" s="12">
        <v>47780000</v>
      </c>
      <c r="D81" s="12">
        <v>40439603</v>
      </c>
      <c r="E81" s="12">
        <v>38562461</v>
      </c>
      <c r="F81" s="15">
        <f t="shared" si="3"/>
        <v>95.358159178763444</v>
      </c>
    </row>
    <row r="82" spans="1:6" ht="25.5">
      <c r="A82" s="7">
        <f t="shared" si="2"/>
        <v>74</v>
      </c>
      <c r="B82" s="8" t="s">
        <v>81</v>
      </c>
      <c r="C82" s="9">
        <v>0</v>
      </c>
      <c r="D82" s="9">
        <v>2341000</v>
      </c>
      <c r="E82" s="9">
        <v>2325575</v>
      </c>
      <c r="F82" s="15">
        <f t="shared" si="3"/>
        <v>99.341093549765063</v>
      </c>
    </row>
    <row r="83" spans="1:6">
      <c r="A83" s="7">
        <f t="shared" si="2"/>
        <v>75</v>
      </c>
      <c r="B83" s="8" t="s">
        <v>82</v>
      </c>
      <c r="C83" s="9">
        <v>0</v>
      </c>
      <c r="D83" s="9">
        <v>0</v>
      </c>
      <c r="E83" s="9">
        <v>69375</v>
      </c>
      <c r="F83" s="15"/>
    </row>
    <row r="84" spans="1:6">
      <c r="A84" s="7">
        <f t="shared" si="2"/>
        <v>76</v>
      </c>
      <c r="B84" s="8" t="s">
        <v>83</v>
      </c>
      <c r="C84" s="9">
        <v>0</v>
      </c>
      <c r="D84" s="9">
        <v>0</v>
      </c>
      <c r="E84" s="9">
        <v>2256200</v>
      </c>
      <c r="F84" s="15"/>
    </row>
    <row r="85" spans="1:6" ht="38.25">
      <c r="A85" s="7">
        <f t="shared" si="2"/>
        <v>77</v>
      </c>
      <c r="B85" s="11" t="s">
        <v>84</v>
      </c>
      <c r="C85" s="12">
        <v>0</v>
      </c>
      <c r="D85" s="12">
        <v>2341000</v>
      </c>
      <c r="E85" s="12">
        <v>2325575</v>
      </c>
      <c r="F85" s="15">
        <f t="shared" si="3"/>
        <v>99.341093549765063</v>
      </c>
    </row>
    <row r="86" spans="1:6" ht="25.5">
      <c r="A86" s="7">
        <f t="shared" si="2"/>
        <v>78</v>
      </c>
      <c r="B86" s="11" t="s">
        <v>85</v>
      </c>
      <c r="C86" s="12">
        <v>266396464</v>
      </c>
      <c r="D86" s="12">
        <v>404865289</v>
      </c>
      <c r="E86" s="12">
        <v>293922665</v>
      </c>
      <c r="F86" s="15">
        <f t="shared" si="3"/>
        <v>72.597644941599327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view="pageLayout" zoomScaleNormal="100" workbookViewId="0">
      <selection activeCell="B1" sqref="B1:E1"/>
    </sheetView>
  </sheetViews>
  <sheetFormatPr defaultRowHeight="12.75"/>
  <cols>
    <col min="1" max="1" width="5" customWidth="1"/>
    <col min="2" max="2" width="40.28515625" customWidth="1"/>
    <col min="3" max="3" width="12.140625" customWidth="1"/>
    <col min="4" max="4" width="11.7109375" customWidth="1"/>
    <col min="5" max="5" width="11.140625" customWidth="1"/>
    <col min="6" max="6" width="6.85546875" customWidth="1"/>
  </cols>
  <sheetData>
    <row r="1" spans="1:6" s="1" customFormat="1" ht="15.75">
      <c r="A1" s="4"/>
      <c r="B1" s="16" t="s">
        <v>264</v>
      </c>
      <c r="C1" s="16"/>
      <c r="D1" s="16"/>
      <c r="E1" s="16" t="s">
        <v>267</v>
      </c>
    </row>
    <row r="2" spans="1:6" s="1" customFormat="1">
      <c r="A2" s="4"/>
      <c r="B2" s="4"/>
      <c r="C2" s="4"/>
      <c r="D2" s="4"/>
      <c r="E2" s="4"/>
    </row>
    <row r="3" spans="1:6" ht="19.5" customHeight="1">
      <c r="A3" s="18"/>
      <c r="B3" s="19" t="s">
        <v>266</v>
      </c>
      <c r="C3" s="20"/>
      <c r="D3" s="17"/>
      <c r="E3" s="17"/>
    </row>
    <row r="4" spans="1:6" s="1" customFormat="1" ht="12.75" customHeight="1">
      <c r="A4" s="18"/>
      <c r="B4" s="20"/>
      <c r="C4" s="20"/>
      <c r="D4" s="17"/>
      <c r="E4" s="17"/>
    </row>
    <row r="5" spans="1:6" s="1" customFormat="1" ht="12.75" customHeight="1">
      <c r="A5" s="18"/>
      <c r="B5" s="20"/>
      <c r="C5" s="20"/>
      <c r="D5" s="17"/>
      <c r="E5" s="17"/>
    </row>
    <row r="6" spans="1:6" ht="39" customHeight="1">
      <c r="A6" s="6"/>
      <c r="B6" s="6" t="s">
        <v>2</v>
      </c>
      <c r="C6" s="6" t="s">
        <v>3</v>
      </c>
      <c r="D6" s="6" t="s">
        <v>4</v>
      </c>
      <c r="E6" s="6" t="s">
        <v>5</v>
      </c>
      <c r="F6" s="6" t="s">
        <v>263</v>
      </c>
    </row>
    <row r="7" spans="1:6" ht="30" customHeight="1">
      <c r="A7" s="7">
        <v>1</v>
      </c>
      <c r="B7" s="8" t="s">
        <v>86</v>
      </c>
      <c r="C7" s="9">
        <v>60554032</v>
      </c>
      <c r="D7" s="9">
        <v>60554032</v>
      </c>
      <c r="E7" s="9">
        <v>60554032</v>
      </c>
      <c r="F7" s="15">
        <f>E7/D7*100</f>
        <v>100</v>
      </c>
    </row>
    <row r="8" spans="1:6" ht="25.5">
      <c r="A8" s="7">
        <f>A7+1</f>
        <v>2</v>
      </c>
      <c r="B8" s="8" t="s">
        <v>87</v>
      </c>
      <c r="C8" s="9">
        <v>58047867</v>
      </c>
      <c r="D8" s="9">
        <v>55672433</v>
      </c>
      <c r="E8" s="9">
        <v>55672433</v>
      </c>
      <c r="F8" s="15">
        <f t="shared" ref="F8:F58" si="0">E8/D8*100</f>
        <v>100</v>
      </c>
    </row>
    <row r="9" spans="1:6" ht="38.25">
      <c r="A9" s="7">
        <f t="shared" ref="A9:A58" si="1">A8+1</f>
        <v>3</v>
      </c>
      <c r="B9" s="8" t="s">
        <v>88</v>
      </c>
      <c r="C9" s="9">
        <v>67065464</v>
      </c>
      <c r="D9" s="9">
        <v>74603175</v>
      </c>
      <c r="E9" s="9">
        <v>74603175</v>
      </c>
      <c r="F9" s="15">
        <f t="shared" si="0"/>
        <v>100</v>
      </c>
    </row>
    <row r="10" spans="1:6" ht="25.5">
      <c r="A10" s="7">
        <f t="shared" si="1"/>
        <v>4</v>
      </c>
      <c r="B10" s="8" t="s">
        <v>89</v>
      </c>
      <c r="C10" s="9">
        <v>2824920</v>
      </c>
      <c r="D10" s="9">
        <v>2824920</v>
      </c>
      <c r="E10" s="9">
        <v>2824920</v>
      </c>
      <c r="F10" s="15">
        <f t="shared" si="0"/>
        <v>100</v>
      </c>
    </row>
    <row r="11" spans="1:6" ht="25.5">
      <c r="A11" s="7">
        <f t="shared" si="1"/>
        <v>5</v>
      </c>
      <c r="B11" s="8" t="s">
        <v>90</v>
      </c>
      <c r="C11" s="9">
        <v>0</v>
      </c>
      <c r="D11" s="9">
        <v>77431456</v>
      </c>
      <c r="E11" s="9">
        <v>77431456</v>
      </c>
      <c r="F11" s="15">
        <f t="shared" si="0"/>
        <v>100</v>
      </c>
    </row>
    <row r="12" spans="1:6" ht="25.5">
      <c r="A12" s="7">
        <f t="shared" si="1"/>
        <v>6</v>
      </c>
      <c r="B12" s="8" t="s">
        <v>91</v>
      </c>
      <c r="C12" s="9">
        <v>188492283</v>
      </c>
      <c r="D12" s="9">
        <v>271086016</v>
      </c>
      <c r="E12" s="9">
        <v>271086016</v>
      </c>
      <c r="F12" s="15">
        <f t="shared" si="0"/>
        <v>100</v>
      </c>
    </row>
    <row r="13" spans="1:6" ht="25.5">
      <c r="A13" s="7">
        <f t="shared" si="1"/>
        <v>7</v>
      </c>
      <c r="B13" s="8" t="s">
        <v>92</v>
      </c>
      <c r="C13" s="9">
        <v>49604000</v>
      </c>
      <c r="D13" s="9">
        <v>69340010</v>
      </c>
      <c r="E13" s="9">
        <v>69340010</v>
      </c>
      <c r="F13" s="15">
        <f t="shared" si="0"/>
        <v>100</v>
      </c>
    </row>
    <row r="14" spans="1:6">
      <c r="A14" s="7">
        <f t="shared" si="1"/>
        <v>8</v>
      </c>
      <c r="B14" s="8" t="s">
        <v>93</v>
      </c>
      <c r="C14" s="9">
        <v>0</v>
      </c>
      <c r="D14" s="9">
        <v>0</v>
      </c>
      <c r="E14" s="9">
        <v>57172983</v>
      </c>
      <c r="F14" s="15"/>
    </row>
    <row r="15" spans="1:6">
      <c r="A15" s="7">
        <f t="shared" si="1"/>
        <v>9</v>
      </c>
      <c r="B15" s="8" t="s">
        <v>94</v>
      </c>
      <c r="C15" s="9">
        <v>0</v>
      </c>
      <c r="D15" s="9">
        <v>0</v>
      </c>
      <c r="E15" s="9">
        <v>7463700</v>
      </c>
      <c r="F15" s="15"/>
    </row>
    <row r="16" spans="1:6" ht="25.5">
      <c r="A16" s="7">
        <f t="shared" si="1"/>
        <v>10</v>
      </c>
      <c r="B16" s="8" t="s">
        <v>95</v>
      </c>
      <c r="C16" s="9">
        <v>0</v>
      </c>
      <c r="D16" s="9">
        <v>0</v>
      </c>
      <c r="E16" s="9">
        <v>3215790</v>
      </c>
      <c r="F16" s="15"/>
    </row>
    <row r="17" spans="1:6">
      <c r="A17" s="7">
        <f t="shared" si="1"/>
        <v>11</v>
      </c>
      <c r="B17" s="8" t="s">
        <v>96</v>
      </c>
      <c r="C17" s="9">
        <v>0</v>
      </c>
      <c r="D17" s="9">
        <v>0</v>
      </c>
      <c r="E17" s="9">
        <v>1487537</v>
      </c>
      <c r="F17" s="15"/>
    </row>
    <row r="18" spans="1:6" ht="25.5">
      <c r="A18" s="7">
        <f t="shared" si="1"/>
        <v>12</v>
      </c>
      <c r="B18" s="11" t="s">
        <v>97</v>
      </c>
      <c r="C18" s="12">
        <v>238096283</v>
      </c>
      <c r="D18" s="12">
        <v>340426026</v>
      </c>
      <c r="E18" s="12">
        <v>340426026</v>
      </c>
      <c r="F18" s="15">
        <f t="shared" si="0"/>
        <v>100</v>
      </c>
    </row>
    <row r="19" spans="1:6" ht="25.5">
      <c r="A19" s="7">
        <f t="shared" si="1"/>
        <v>13</v>
      </c>
      <c r="B19" s="8" t="s">
        <v>98</v>
      </c>
      <c r="C19" s="9">
        <v>0</v>
      </c>
      <c r="D19" s="9">
        <v>18959552</v>
      </c>
      <c r="E19" s="9">
        <v>18959552</v>
      </c>
      <c r="F19" s="15">
        <f t="shared" si="0"/>
        <v>100</v>
      </c>
    </row>
    <row r="20" spans="1:6" ht="25.5">
      <c r="A20" s="7">
        <f t="shared" si="1"/>
        <v>14</v>
      </c>
      <c r="B20" s="11" t="s">
        <v>99</v>
      </c>
      <c r="C20" s="12">
        <v>0</v>
      </c>
      <c r="D20" s="12">
        <v>18959552</v>
      </c>
      <c r="E20" s="12">
        <v>18959552</v>
      </c>
      <c r="F20" s="15">
        <f t="shared" si="0"/>
        <v>100</v>
      </c>
    </row>
    <row r="21" spans="1:6">
      <c r="A21" s="7">
        <f t="shared" si="1"/>
        <v>15</v>
      </c>
      <c r="B21" s="8" t="s">
        <v>100</v>
      </c>
      <c r="C21" s="9">
        <v>3000000</v>
      </c>
      <c r="D21" s="9">
        <v>3314241</v>
      </c>
      <c r="E21" s="9">
        <v>3067269</v>
      </c>
      <c r="F21" s="15">
        <f t="shared" si="0"/>
        <v>92.548158085063818</v>
      </c>
    </row>
    <row r="22" spans="1:6">
      <c r="A22" s="7">
        <f t="shared" si="1"/>
        <v>16</v>
      </c>
      <c r="B22" s="8" t="s">
        <v>101</v>
      </c>
      <c r="C22" s="9">
        <v>0</v>
      </c>
      <c r="D22" s="9">
        <v>0</v>
      </c>
      <c r="E22" s="9">
        <v>3067269</v>
      </c>
      <c r="F22" s="15"/>
    </row>
    <row r="23" spans="1:6">
      <c r="A23" s="7">
        <f t="shared" si="1"/>
        <v>17</v>
      </c>
      <c r="B23" s="8" t="s">
        <v>102</v>
      </c>
      <c r="C23" s="9">
        <v>27000000</v>
      </c>
      <c r="D23" s="9">
        <v>24633597</v>
      </c>
      <c r="E23" s="9">
        <v>23383339</v>
      </c>
      <c r="F23" s="15">
        <f t="shared" si="0"/>
        <v>94.924582065704826</v>
      </c>
    </row>
    <row r="24" spans="1:6" ht="38.25">
      <c r="A24" s="7">
        <f t="shared" si="1"/>
        <v>18</v>
      </c>
      <c r="B24" s="8" t="s">
        <v>103</v>
      </c>
      <c r="C24" s="9">
        <v>0</v>
      </c>
      <c r="D24" s="9">
        <v>0</v>
      </c>
      <c r="E24" s="9">
        <v>23383339</v>
      </c>
      <c r="F24" s="15"/>
    </row>
    <row r="25" spans="1:6">
      <c r="A25" s="7">
        <f t="shared" si="1"/>
        <v>19</v>
      </c>
      <c r="B25" s="8" t="s">
        <v>104</v>
      </c>
      <c r="C25" s="9">
        <v>7200000</v>
      </c>
      <c r="D25" s="9">
        <v>8098884</v>
      </c>
      <c r="E25" s="9">
        <v>6940874</v>
      </c>
      <c r="F25" s="15">
        <f t="shared" si="0"/>
        <v>85.701610246547546</v>
      </c>
    </row>
    <row r="26" spans="1:6" ht="25.5">
      <c r="A26" s="7">
        <f t="shared" si="1"/>
        <v>20</v>
      </c>
      <c r="B26" s="8" t="s">
        <v>105</v>
      </c>
      <c r="C26" s="9">
        <v>0</v>
      </c>
      <c r="D26" s="9">
        <v>0</v>
      </c>
      <c r="E26" s="9">
        <v>6940874</v>
      </c>
      <c r="F26" s="15"/>
    </row>
    <row r="27" spans="1:6" ht="25.5">
      <c r="A27" s="7">
        <f t="shared" si="1"/>
        <v>21</v>
      </c>
      <c r="B27" s="8" t="s">
        <v>106</v>
      </c>
      <c r="C27" s="9">
        <v>2100000</v>
      </c>
      <c r="D27" s="9">
        <v>0</v>
      </c>
      <c r="E27" s="9">
        <v>0</v>
      </c>
      <c r="F27" s="15"/>
    </row>
    <row r="28" spans="1:6" ht="25.5">
      <c r="A28" s="7">
        <f t="shared" si="1"/>
        <v>22</v>
      </c>
      <c r="B28" s="8" t="s">
        <v>107</v>
      </c>
      <c r="C28" s="9">
        <v>36300000</v>
      </c>
      <c r="D28" s="9">
        <v>32732481</v>
      </c>
      <c r="E28" s="9">
        <v>30324213</v>
      </c>
      <c r="F28" s="15">
        <f t="shared" si="0"/>
        <v>92.642574206336519</v>
      </c>
    </row>
    <row r="29" spans="1:6">
      <c r="A29" s="7">
        <f t="shared" si="1"/>
        <v>23</v>
      </c>
      <c r="B29" s="8" t="s">
        <v>108</v>
      </c>
      <c r="C29" s="9">
        <v>500000</v>
      </c>
      <c r="D29" s="9">
        <v>13865621</v>
      </c>
      <c r="E29" s="9">
        <v>3870043</v>
      </c>
      <c r="F29" s="15">
        <f t="shared" si="0"/>
        <v>27.91106867842414</v>
      </c>
    </row>
    <row r="30" spans="1:6" ht="51">
      <c r="A30" s="7">
        <f t="shared" si="1"/>
        <v>24</v>
      </c>
      <c r="B30" s="8" t="s">
        <v>109</v>
      </c>
      <c r="C30" s="9">
        <v>0</v>
      </c>
      <c r="D30" s="9">
        <v>0</v>
      </c>
      <c r="E30" s="9">
        <v>163693</v>
      </c>
      <c r="F30" s="15"/>
    </row>
    <row r="31" spans="1:6">
      <c r="A31" s="7">
        <f t="shared" si="1"/>
        <v>25</v>
      </c>
      <c r="B31" s="8" t="s">
        <v>110</v>
      </c>
      <c r="C31" s="9">
        <v>0</v>
      </c>
      <c r="D31" s="9">
        <v>0</v>
      </c>
      <c r="E31" s="9">
        <v>3706350</v>
      </c>
      <c r="F31" s="15"/>
    </row>
    <row r="32" spans="1:6" ht="25.5">
      <c r="A32" s="7">
        <f t="shared" si="1"/>
        <v>26</v>
      </c>
      <c r="B32" s="11" t="s">
        <v>111</v>
      </c>
      <c r="C32" s="12">
        <v>39800000</v>
      </c>
      <c r="D32" s="12">
        <v>49912343</v>
      </c>
      <c r="E32" s="12">
        <v>37261525</v>
      </c>
      <c r="F32" s="15">
        <f t="shared" si="0"/>
        <v>74.653928788716655</v>
      </c>
    </row>
    <row r="33" spans="1:6">
      <c r="A33" s="7">
        <f t="shared" si="1"/>
        <v>27</v>
      </c>
      <c r="B33" s="8" t="s">
        <v>112</v>
      </c>
      <c r="C33" s="9">
        <v>0</v>
      </c>
      <c r="D33" s="9">
        <v>1264834</v>
      </c>
      <c r="E33" s="9">
        <v>1260897</v>
      </c>
      <c r="F33" s="15">
        <f t="shared" si="0"/>
        <v>99.688733857565509</v>
      </c>
    </row>
    <row r="34" spans="1:6">
      <c r="A34" s="7">
        <f t="shared" si="1"/>
        <v>28</v>
      </c>
      <c r="B34" s="8" t="s">
        <v>113</v>
      </c>
      <c r="C34" s="9">
        <v>0</v>
      </c>
      <c r="D34" s="9">
        <v>20102965</v>
      </c>
      <c r="E34" s="9">
        <v>19947957</v>
      </c>
      <c r="F34" s="15">
        <f t="shared" si="0"/>
        <v>99.228929662863166</v>
      </c>
    </row>
    <row r="35" spans="1:6" ht="25.5">
      <c r="A35" s="7">
        <f t="shared" si="1"/>
        <v>29</v>
      </c>
      <c r="B35" s="8" t="s">
        <v>114</v>
      </c>
      <c r="C35" s="9">
        <v>0</v>
      </c>
      <c r="D35" s="9">
        <v>0</v>
      </c>
      <c r="E35" s="9">
        <v>14252273</v>
      </c>
      <c r="F35" s="15"/>
    </row>
    <row r="36" spans="1:6" ht="25.5">
      <c r="A36" s="7">
        <f t="shared" si="1"/>
        <v>30</v>
      </c>
      <c r="B36" s="8" t="s">
        <v>115</v>
      </c>
      <c r="C36" s="9">
        <v>500000</v>
      </c>
      <c r="D36" s="9">
        <v>36741</v>
      </c>
      <c r="E36" s="9">
        <v>36741</v>
      </c>
      <c r="F36" s="15">
        <f t="shared" si="0"/>
        <v>100</v>
      </c>
    </row>
    <row r="37" spans="1:6">
      <c r="A37" s="7">
        <f t="shared" si="1"/>
        <v>31</v>
      </c>
      <c r="B37" s="8" t="s">
        <v>116</v>
      </c>
      <c r="C37" s="9">
        <v>10000000</v>
      </c>
      <c r="D37" s="9">
        <v>4485212</v>
      </c>
      <c r="E37" s="9">
        <v>735338</v>
      </c>
      <c r="F37" s="15">
        <f t="shared" si="0"/>
        <v>16.394721141386405</v>
      </c>
    </row>
    <row r="38" spans="1:6" ht="25.5">
      <c r="A38" s="7">
        <f t="shared" si="1"/>
        <v>32</v>
      </c>
      <c r="B38" s="8" t="s">
        <v>117</v>
      </c>
      <c r="C38" s="9">
        <v>0</v>
      </c>
      <c r="D38" s="9">
        <v>0</v>
      </c>
      <c r="E38" s="9">
        <v>735338</v>
      </c>
      <c r="F38" s="15"/>
    </row>
    <row r="39" spans="1:6">
      <c r="A39" s="7">
        <f t="shared" si="1"/>
        <v>33</v>
      </c>
      <c r="B39" s="8" t="s">
        <v>118</v>
      </c>
      <c r="C39" s="9">
        <v>6000000</v>
      </c>
      <c r="D39" s="9">
        <v>5512997</v>
      </c>
      <c r="E39" s="9">
        <v>4635013</v>
      </c>
      <c r="F39" s="15">
        <f t="shared" si="0"/>
        <v>84.074288449639994</v>
      </c>
    </row>
    <row r="40" spans="1:6">
      <c r="A40" s="7">
        <f t="shared" si="1"/>
        <v>34</v>
      </c>
      <c r="B40" s="8" t="s">
        <v>119</v>
      </c>
      <c r="C40" s="9">
        <v>4320000</v>
      </c>
      <c r="D40" s="9">
        <v>9124493</v>
      </c>
      <c r="E40" s="9">
        <v>7359560</v>
      </c>
      <c r="F40" s="15">
        <f t="shared" si="0"/>
        <v>80.65719377504044</v>
      </c>
    </row>
    <row r="41" spans="1:6" ht="25.5">
      <c r="A41" s="7">
        <f t="shared" si="1"/>
        <v>35</v>
      </c>
      <c r="B41" s="8" t="s">
        <v>120</v>
      </c>
      <c r="C41" s="9">
        <v>0</v>
      </c>
      <c r="D41" s="9">
        <v>4286</v>
      </c>
      <c r="E41" s="9">
        <v>4286</v>
      </c>
      <c r="F41" s="15">
        <f t="shared" si="0"/>
        <v>100</v>
      </c>
    </row>
    <row r="42" spans="1:6">
      <c r="A42" s="7">
        <f t="shared" si="1"/>
        <v>36</v>
      </c>
      <c r="B42" s="8" t="s">
        <v>121</v>
      </c>
      <c r="C42" s="9">
        <v>0</v>
      </c>
      <c r="D42" s="9">
        <v>0</v>
      </c>
      <c r="E42" s="9">
        <v>4286</v>
      </c>
      <c r="F42" s="15"/>
    </row>
    <row r="43" spans="1:6" ht="25.5">
      <c r="A43" s="7">
        <f t="shared" si="1"/>
        <v>37</v>
      </c>
      <c r="B43" s="8" t="s">
        <v>122</v>
      </c>
      <c r="C43" s="9">
        <v>0</v>
      </c>
      <c r="D43" s="9">
        <v>4286</v>
      </c>
      <c r="E43" s="9">
        <v>4286</v>
      </c>
      <c r="F43" s="15">
        <f t="shared" si="0"/>
        <v>100</v>
      </c>
    </row>
    <row r="44" spans="1:6">
      <c r="A44" s="7">
        <f t="shared" si="1"/>
        <v>38</v>
      </c>
      <c r="B44" s="8" t="s">
        <v>123</v>
      </c>
      <c r="C44" s="9">
        <v>0</v>
      </c>
      <c r="D44" s="9">
        <v>175433</v>
      </c>
      <c r="E44" s="9">
        <v>175433</v>
      </c>
      <c r="F44" s="15">
        <f t="shared" si="0"/>
        <v>100</v>
      </c>
    </row>
    <row r="45" spans="1:6">
      <c r="A45" s="7">
        <f t="shared" si="1"/>
        <v>39</v>
      </c>
      <c r="B45" s="8" t="s">
        <v>124</v>
      </c>
      <c r="C45" s="9">
        <v>4000000</v>
      </c>
      <c r="D45" s="9">
        <v>337251</v>
      </c>
      <c r="E45" s="9">
        <v>337251</v>
      </c>
      <c r="F45" s="15">
        <f t="shared" si="0"/>
        <v>100</v>
      </c>
    </row>
    <row r="46" spans="1:6">
      <c r="A46" s="7">
        <f t="shared" si="1"/>
        <v>40</v>
      </c>
      <c r="B46" s="8" t="s">
        <v>125</v>
      </c>
      <c r="C46" s="9">
        <v>0</v>
      </c>
      <c r="D46" s="9">
        <v>0</v>
      </c>
      <c r="E46" s="9">
        <v>337251</v>
      </c>
      <c r="F46" s="15"/>
    </row>
    <row r="47" spans="1:6" ht="38.25">
      <c r="A47" s="7">
        <f t="shared" si="1"/>
        <v>41</v>
      </c>
      <c r="B47" s="11" t="s">
        <v>126</v>
      </c>
      <c r="C47" s="12">
        <v>24820000</v>
      </c>
      <c r="D47" s="12">
        <v>41044212</v>
      </c>
      <c r="E47" s="12">
        <v>34492476</v>
      </c>
      <c r="F47" s="15">
        <f t="shared" si="0"/>
        <v>84.037369264148623</v>
      </c>
    </row>
    <row r="48" spans="1:6">
      <c r="A48" s="7">
        <f t="shared" si="1"/>
        <v>42</v>
      </c>
      <c r="B48" s="8" t="s">
        <v>127</v>
      </c>
      <c r="C48" s="9">
        <v>0</v>
      </c>
      <c r="D48" s="9">
        <v>4779901</v>
      </c>
      <c r="E48" s="9">
        <v>2767945</v>
      </c>
      <c r="F48" s="15">
        <f t="shared" si="0"/>
        <v>57.907998512939919</v>
      </c>
    </row>
    <row r="49" spans="1:6" ht="25.5">
      <c r="A49" s="7">
        <f t="shared" si="1"/>
        <v>43</v>
      </c>
      <c r="B49" s="11" t="s">
        <v>128</v>
      </c>
      <c r="C49" s="12">
        <v>0</v>
      </c>
      <c r="D49" s="12">
        <v>4779901</v>
      </c>
      <c r="E49" s="12">
        <v>2767945</v>
      </c>
      <c r="F49" s="15">
        <f t="shared" si="0"/>
        <v>57.907998512939919</v>
      </c>
    </row>
    <row r="50" spans="1:6" ht="38.25">
      <c r="A50" s="7">
        <f t="shared" si="1"/>
        <v>44</v>
      </c>
      <c r="B50" s="8" t="s">
        <v>129</v>
      </c>
      <c r="C50" s="9">
        <v>600000</v>
      </c>
      <c r="D50" s="9">
        <v>1245228</v>
      </c>
      <c r="E50" s="9">
        <v>663419</v>
      </c>
      <c r="F50" s="15">
        <f t="shared" si="0"/>
        <v>53.276909931353934</v>
      </c>
    </row>
    <row r="51" spans="1:6">
      <c r="A51" s="7">
        <f t="shared" si="1"/>
        <v>45</v>
      </c>
      <c r="B51" s="8" t="s">
        <v>130</v>
      </c>
      <c r="C51" s="9">
        <v>0</v>
      </c>
      <c r="D51" s="9">
        <v>0</v>
      </c>
      <c r="E51" s="9">
        <v>663419</v>
      </c>
      <c r="F51" s="15"/>
    </row>
    <row r="52" spans="1:6" ht="25.5">
      <c r="A52" s="7">
        <f t="shared" si="1"/>
        <v>46</v>
      </c>
      <c r="B52" s="8" t="s">
        <v>131</v>
      </c>
      <c r="C52" s="9">
        <v>0</v>
      </c>
      <c r="D52" s="9">
        <v>321000</v>
      </c>
      <c r="E52" s="9">
        <v>321000</v>
      </c>
      <c r="F52" s="15">
        <f t="shared" si="0"/>
        <v>100</v>
      </c>
    </row>
    <row r="53" spans="1:6">
      <c r="A53" s="7">
        <f t="shared" si="1"/>
        <v>47</v>
      </c>
      <c r="B53" s="8" t="s">
        <v>132</v>
      </c>
      <c r="C53" s="9">
        <v>0</v>
      </c>
      <c r="D53" s="9">
        <v>0</v>
      </c>
      <c r="E53" s="9">
        <v>30000</v>
      </c>
      <c r="F53" s="15"/>
    </row>
    <row r="54" spans="1:6">
      <c r="A54" s="7">
        <f t="shared" si="1"/>
        <v>48</v>
      </c>
      <c r="B54" s="8" t="s">
        <v>133</v>
      </c>
      <c r="C54" s="9">
        <v>0</v>
      </c>
      <c r="D54" s="9">
        <v>0</v>
      </c>
      <c r="E54" s="9">
        <v>291000</v>
      </c>
      <c r="F54" s="15"/>
    </row>
    <row r="55" spans="1:6" ht="25.5">
      <c r="A55" s="7">
        <f t="shared" si="1"/>
        <v>49</v>
      </c>
      <c r="B55" s="11" t="s">
        <v>134</v>
      </c>
      <c r="C55" s="12">
        <v>600000</v>
      </c>
      <c r="D55" s="12">
        <v>1566228</v>
      </c>
      <c r="E55" s="12">
        <v>984419</v>
      </c>
      <c r="F55" s="15">
        <f t="shared" si="0"/>
        <v>62.852854118302062</v>
      </c>
    </row>
    <row r="56" spans="1:6" ht="25.5">
      <c r="A56" s="7">
        <f t="shared" si="1"/>
        <v>50</v>
      </c>
      <c r="B56" s="8" t="s">
        <v>135</v>
      </c>
      <c r="C56" s="9">
        <v>986181</v>
      </c>
      <c r="D56" s="9">
        <v>0</v>
      </c>
      <c r="E56" s="9">
        <v>0</v>
      </c>
      <c r="F56" s="15"/>
    </row>
    <row r="57" spans="1:6" ht="25.5">
      <c r="A57" s="7">
        <f t="shared" si="1"/>
        <v>51</v>
      </c>
      <c r="B57" s="11" t="s">
        <v>136</v>
      </c>
      <c r="C57" s="12">
        <v>986181</v>
      </c>
      <c r="D57" s="12">
        <v>0</v>
      </c>
      <c r="E57" s="12">
        <v>0</v>
      </c>
      <c r="F57" s="15"/>
    </row>
    <row r="58" spans="1:6" ht="25.5">
      <c r="A58" s="7">
        <f t="shared" si="1"/>
        <v>52</v>
      </c>
      <c r="B58" s="11" t="s">
        <v>137</v>
      </c>
      <c r="C58" s="12">
        <v>304302464</v>
      </c>
      <c r="D58" s="12">
        <v>456688262</v>
      </c>
      <c r="E58" s="12">
        <v>434891943</v>
      </c>
      <c r="F58" s="15">
        <f t="shared" si="0"/>
        <v>95.227309126679501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view="pageLayout" zoomScaleNormal="100" workbookViewId="0">
      <selection activeCell="B1" sqref="B1:E2"/>
    </sheetView>
  </sheetViews>
  <sheetFormatPr defaultRowHeight="12.75"/>
  <cols>
    <col min="1" max="1" width="4.7109375" customWidth="1"/>
    <col min="2" max="2" width="36.28515625" customWidth="1"/>
    <col min="3" max="3" width="11.7109375" customWidth="1"/>
    <col min="4" max="4" width="12.28515625" customWidth="1"/>
    <col min="5" max="5" width="12.42578125" customWidth="1"/>
    <col min="6" max="6" width="7.7109375" customWidth="1"/>
  </cols>
  <sheetData>
    <row r="1" spans="1:6" s="1" customFormat="1" ht="15.75">
      <c r="B1" s="16" t="s">
        <v>264</v>
      </c>
      <c r="C1" s="16"/>
      <c r="D1" s="16"/>
      <c r="E1" s="16" t="s">
        <v>269</v>
      </c>
    </row>
    <row r="2" spans="1:6" s="1" customFormat="1"/>
    <row r="3" spans="1:6" ht="15.75">
      <c r="A3" s="19" t="s">
        <v>268</v>
      </c>
      <c r="B3" s="3"/>
      <c r="C3" s="3"/>
      <c r="D3" s="3"/>
      <c r="E3" s="3"/>
    </row>
    <row r="4" spans="1:6" s="1" customFormat="1" ht="15.75">
      <c r="A4" s="21"/>
      <c r="B4" s="4"/>
      <c r="C4" s="4"/>
      <c r="D4" s="4"/>
      <c r="E4" s="4"/>
    </row>
    <row r="5" spans="1:6" s="1" customFormat="1" ht="15.75">
      <c r="A5" s="21"/>
      <c r="B5" s="4"/>
      <c r="C5" s="4"/>
      <c r="D5" s="4"/>
      <c r="E5" s="4"/>
    </row>
    <row r="6" spans="1:6" ht="34.5" customHeight="1">
      <c r="A6" s="6"/>
      <c r="B6" s="6" t="s">
        <v>2</v>
      </c>
      <c r="C6" s="6" t="s">
        <v>3</v>
      </c>
      <c r="D6" s="6" t="s">
        <v>4</v>
      </c>
      <c r="E6" s="6" t="s">
        <v>5</v>
      </c>
      <c r="F6" s="6" t="s">
        <v>263</v>
      </c>
    </row>
    <row r="7" spans="1:6" ht="25.5">
      <c r="A7" s="7">
        <v>1</v>
      </c>
      <c r="B7" s="8" t="s">
        <v>138</v>
      </c>
      <c r="C7" s="9">
        <v>0</v>
      </c>
      <c r="D7" s="9">
        <v>6647253</v>
      </c>
      <c r="E7" s="9">
        <v>6647253</v>
      </c>
      <c r="F7" s="15">
        <f>E7/D7*100</f>
        <v>100</v>
      </c>
    </row>
    <row r="8" spans="1:6" ht="25.5">
      <c r="A8" s="7">
        <v>2</v>
      </c>
      <c r="B8" s="8" t="s">
        <v>139</v>
      </c>
      <c r="C8" s="9">
        <v>96901000</v>
      </c>
      <c r="D8" s="9">
        <v>95466164</v>
      </c>
      <c r="E8" s="9">
        <v>95466164</v>
      </c>
      <c r="F8" s="15">
        <f>E8/D8*100</f>
        <v>100</v>
      </c>
    </row>
    <row r="9" spans="1:6" ht="25.5">
      <c r="A9" s="7">
        <v>3</v>
      </c>
      <c r="B9" s="8" t="s">
        <v>140</v>
      </c>
      <c r="C9" s="9">
        <v>96901000</v>
      </c>
      <c r="D9" s="9">
        <v>102113417</v>
      </c>
      <c r="E9" s="9">
        <v>102113417</v>
      </c>
      <c r="F9" s="15">
        <f>E9/D9*100</f>
        <v>100</v>
      </c>
    </row>
    <row r="10" spans="1:6" ht="25.5">
      <c r="A10" s="10">
        <v>4</v>
      </c>
      <c r="B10" s="11" t="s">
        <v>141</v>
      </c>
      <c r="C10" s="12">
        <v>96901000</v>
      </c>
      <c r="D10" s="12">
        <v>102113417</v>
      </c>
      <c r="E10" s="12">
        <v>102113417</v>
      </c>
      <c r="F10" s="15">
        <f>E10/D10*100</f>
        <v>100</v>
      </c>
    </row>
    <row r="11" spans="1:6">
      <c r="A11" s="4"/>
      <c r="B11" s="4"/>
      <c r="C11" s="4"/>
      <c r="D11" s="4"/>
      <c r="E11" s="4"/>
    </row>
    <row r="12" spans="1:6">
      <c r="A12" s="4"/>
      <c r="B12" s="4"/>
      <c r="C12" s="4"/>
      <c r="D12" s="4"/>
      <c r="E12" s="4"/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view="pageLayout" zoomScaleNormal="100" workbookViewId="0">
      <selection activeCell="B1" sqref="B1:E1"/>
    </sheetView>
  </sheetViews>
  <sheetFormatPr defaultRowHeight="12.75"/>
  <cols>
    <col min="1" max="1" width="4.85546875" customWidth="1"/>
    <col min="2" max="2" width="37.5703125" customWidth="1"/>
    <col min="3" max="3" width="12.42578125" customWidth="1"/>
    <col min="4" max="4" width="12.85546875" customWidth="1"/>
    <col min="5" max="5" width="11.7109375" customWidth="1"/>
    <col min="6" max="6" width="8" customWidth="1"/>
  </cols>
  <sheetData>
    <row r="1" spans="1:6" s="1" customFormat="1" ht="15.75">
      <c r="A1" s="4"/>
      <c r="B1" s="16" t="s">
        <v>264</v>
      </c>
      <c r="C1" s="16"/>
      <c r="D1" s="16"/>
      <c r="E1" s="16" t="s">
        <v>271</v>
      </c>
    </row>
    <row r="2" spans="1:6" s="1" customFormat="1">
      <c r="A2" s="4"/>
    </row>
    <row r="3" spans="1:6" ht="19.5" customHeight="1">
      <c r="A3" s="33" t="s">
        <v>270</v>
      </c>
      <c r="B3" s="34"/>
      <c r="C3" s="34"/>
      <c r="D3" s="34"/>
      <c r="E3" s="34"/>
    </row>
    <row r="4" spans="1:6" s="1" customFormat="1" ht="15.75">
      <c r="A4" s="21"/>
      <c r="B4" s="22"/>
      <c r="C4" s="22"/>
      <c r="D4" s="22"/>
      <c r="E4" s="22"/>
    </row>
    <row r="5" spans="1:6" ht="38.25" customHeight="1">
      <c r="A5" s="6"/>
      <c r="B5" s="6" t="s">
        <v>2</v>
      </c>
      <c r="C5" s="6" t="s">
        <v>3</v>
      </c>
      <c r="D5" s="6" t="s">
        <v>4</v>
      </c>
      <c r="E5" s="6" t="s">
        <v>5</v>
      </c>
      <c r="F5" s="6" t="s">
        <v>263</v>
      </c>
    </row>
    <row r="6" spans="1:6" ht="25.5">
      <c r="A6" s="7">
        <v>1</v>
      </c>
      <c r="B6" s="8" t="s">
        <v>142</v>
      </c>
      <c r="C6" s="9">
        <v>58995000</v>
      </c>
      <c r="D6" s="9">
        <v>43240510</v>
      </c>
      <c r="E6" s="9">
        <v>43240510</v>
      </c>
      <c r="F6" s="15">
        <f>E6/D6*100</f>
        <v>100</v>
      </c>
    </row>
    <row r="7" spans="1:6">
      <c r="A7" s="7">
        <v>2</v>
      </c>
      <c r="B7" s="8" t="s">
        <v>143</v>
      </c>
      <c r="C7" s="9">
        <v>58995000</v>
      </c>
      <c r="D7" s="9">
        <v>43240510</v>
      </c>
      <c r="E7" s="9">
        <v>43240510</v>
      </c>
      <c r="F7" s="15">
        <f>E7/D7*100</f>
        <v>100</v>
      </c>
    </row>
    <row r="8" spans="1:6" ht="25.5">
      <c r="A8" s="7">
        <v>3</v>
      </c>
      <c r="B8" s="8" t="s">
        <v>144</v>
      </c>
      <c r="C8" s="9">
        <v>0</v>
      </c>
      <c r="D8" s="9">
        <v>7049934</v>
      </c>
      <c r="E8" s="9">
        <v>7049934</v>
      </c>
      <c r="F8" s="15">
        <f>E8/D8*100</f>
        <v>100</v>
      </c>
    </row>
    <row r="9" spans="1:6" ht="25.5">
      <c r="A9" s="7">
        <v>4</v>
      </c>
      <c r="B9" s="8" t="s">
        <v>145</v>
      </c>
      <c r="C9" s="9">
        <v>58995000</v>
      </c>
      <c r="D9" s="9">
        <v>50290444</v>
      </c>
      <c r="E9" s="9">
        <v>50290444</v>
      </c>
      <c r="F9" s="15">
        <f>E9/D9*100</f>
        <v>100</v>
      </c>
    </row>
    <row r="10" spans="1:6" ht="25.5">
      <c r="A10" s="10">
        <v>5</v>
      </c>
      <c r="B10" s="11" t="s">
        <v>146</v>
      </c>
      <c r="C10" s="12">
        <v>58995000</v>
      </c>
      <c r="D10" s="12">
        <v>50290444</v>
      </c>
      <c r="E10" s="12">
        <v>50290444</v>
      </c>
      <c r="F10" s="15">
        <f>E10/D10*100</f>
        <v>100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B1" sqref="B1:E1"/>
    </sheetView>
  </sheetViews>
  <sheetFormatPr defaultRowHeight="12.75"/>
  <cols>
    <col min="1" max="1" width="8.140625" bestFit="1" customWidth="1"/>
    <col min="2" max="2" width="34.28515625" customWidth="1"/>
    <col min="3" max="3" width="22.7109375" customWidth="1"/>
  </cols>
  <sheetData>
    <row r="1" spans="1:5" ht="15.75">
      <c r="A1" s="2"/>
      <c r="B1" s="16" t="s">
        <v>264</v>
      </c>
      <c r="C1" s="16"/>
      <c r="D1" s="16" t="s">
        <v>309</v>
      </c>
      <c r="E1" s="16"/>
    </row>
    <row r="3" spans="1:5">
      <c r="A3" s="28"/>
      <c r="B3" s="28"/>
      <c r="C3" s="28"/>
    </row>
    <row r="4" spans="1:5" ht="15.75">
      <c r="A4" s="33" t="s">
        <v>308</v>
      </c>
      <c r="B4" s="35"/>
      <c r="C4" s="35"/>
    </row>
    <row r="5" spans="1:5" s="2" customFormat="1">
      <c r="A5" s="29"/>
      <c r="B5" s="22"/>
      <c r="C5" s="22"/>
    </row>
    <row r="6" spans="1:5" s="2" customFormat="1">
      <c r="A6" s="29"/>
      <c r="B6" s="22"/>
      <c r="C6" s="22"/>
    </row>
    <row r="7" spans="1:5" ht="15.75">
      <c r="A7" s="6"/>
      <c r="B7" s="6" t="s">
        <v>2</v>
      </c>
      <c r="C7" s="6" t="s">
        <v>279</v>
      </c>
    </row>
    <row r="8" spans="1:5" ht="25.5">
      <c r="A8" s="7" t="s">
        <v>0</v>
      </c>
      <c r="B8" s="8" t="s">
        <v>280</v>
      </c>
      <c r="C8" s="9">
        <v>434891943</v>
      </c>
    </row>
    <row r="9" spans="1:5" ht="25.5">
      <c r="A9" s="7" t="s">
        <v>281</v>
      </c>
      <c r="B9" s="8" t="s">
        <v>282</v>
      </c>
      <c r="C9" s="9">
        <v>293922665</v>
      </c>
    </row>
    <row r="10" spans="1:5" ht="25.5">
      <c r="A10" s="10" t="s">
        <v>283</v>
      </c>
      <c r="B10" s="11" t="s">
        <v>284</v>
      </c>
      <c r="C10" s="12">
        <v>140969278</v>
      </c>
    </row>
    <row r="11" spans="1:5" ht="25.5">
      <c r="A11" s="7" t="s">
        <v>1</v>
      </c>
      <c r="B11" s="8" t="s">
        <v>285</v>
      </c>
      <c r="C11" s="9">
        <v>50290444</v>
      </c>
    </row>
    <row r="12" spans="1:5" ht="25.5">
      <c r="A12" s="7" t="s">
        <v>286</v>
      </c>
      <c r="B12" s="8" t="s">
        <v>287</v>
      </c>
      <c r="C12" s="9">
        <v>102113417</v>
      </c>
    </row>
    <row r="13" spans="1:5" ht="25.5">
      <c r="A13" s="10" t="s">
        <v>288</v>
      </c>
      <c r="B13" s="11" t="s">
        <v>289</v>
      </c>
      <c r="C13" s="12">
        <v>-51822973</v>
      </c>
    </row>
    <row r="14" spans="1:5" ht="25.5">
      <c r="A14" s="10" t="s">
        <v>290</v>
      </c>
      <c r="B14" s="11" t="s">
        <v>291</v>
      </c>
      <c r="C14" s="12">
        <v>89146305</v>
      </c>
    </row>
    <row r="15" spans="1:5">
      <c r="A15" s="10" t="s">
        <v>13</v>
      </c>
      <c r="B15" s="11" t="s">
        <v>292</v>
      </c>
      <c r="C15" s="12">
        <v>89146305</v>
      </c>
    </row>
    <row r="16" spans="1:5" ht="25.5">
      <c r="A16" s="10" t="s">
        <v>16</v>
      </c>
      <c r="B16" s="11" t="s">
        <v>293</v>
      </c>
      <c r="C16" s="12">
        <v>89146305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view="pageLayout" topLeftCell="A13" zoomScaleNormal="100" workbookViewId="0">
      <selection activeCell="B12" sqref="B12"/>
    </sheetView>
  </sheetViews>
  <sheetFormatPr defaultRowHeight="12.75"/>
  <cols>
    <col min="2" max="2" width="33.7109375" customWidth="1"/>
    <col min="3" max="3" width="29.5703125" customWidth="1"/>
  </cols>
  <sheetData>
    <row r="1" spans="1:5" ht="15.75">
      <c r="A1" s="2"/>
      <c r="B1" s="16" t="s">
        <v>264</v>
      </c>
      <c r="C1" s="16" t="s">
        <v>311</v>
      </c>
      <c r="D1" s="16"/>
      <c r="E1" s="16"/>
    </row>
    <row r="3" spans="1:5" ht="15.75">
      <c r="A3" s="19"/>
      <c r="B3" s="32" t="s">
        <v>310</v>
      </c>
      <c r="C3" s="3"/>
    </row>
    <row r="4" spans="1:5" s="2" customFormat="1" ht="15.75">
      <c r="A4" s="18"/>
      <c r="B4" s="3"/>
      <c r="C4" s="3"/>
    </row>
    <row r="5" spans="1:5" ht="31.5">
      <c r="A5" s="27"/>
      <c r="B5" s="27" t="s">
        <v>2</v>
      </c>
      <c r="C5" s="27" t="s">
        <v>294</v>
      </c>
    </row>
    <row r="6" spans="1:5">
      <c r="A6" s="7">
        <v>1</v>
      </c>
      <c r="B6" s="8" t="s">
        <v>295</v>
      </c>
      <c r="C6" s="30">
        <v>1</v>
      </c>
    </row>
    <row r="7" spans="1:5">
      <c r="A7" s="7">
        <v>2</v>
      </c>
      <c r="B7" s="8" t="s">
        <v>296</v>
      </c>
      <c r="C7" s="30">
        <v>2</v>
      </c>
    </row>
    <row r="8" spans="1:5">
      <c r="A8" s="7">
        <v>3</v>
      </c>
      <c r="B8" s="8" t="s">
        <v>297</v>
      </c>
      <c r="C8" s="30">
        <v>1</v>
      </c>
    </row>
    <row r="9" spans="1:5" ht="25.5">
      <c r="A9" s="10">
        <v>4</v>
      </c>
      <c r="B9" s="11" t="s">
        <v>298</v>
      </c>
      <c r="C9" s="31">
        <v>4</v>
      </c>
    </row>
    <row r="10" spans="1:5" ht="38.25">
      <c r="A10" s="7">
        <v>5</v>
      </c>
      <c r="B10" s="8" t="s">
        <v>299</v>
      </c>
      <c r="C10" s="30">
        <v>3</v>
      </c>
    </row>
    <row r="11" spans="1:5">
      <c r="A11" s="7">
        <v>6</v>
      </c>
      <c r="B11" s="8" t="s">
        <v>300</v>
      </c>
      <c r="C11" s="30">
        <v>51</v>
      </c>
    </row>
    <row r="12" spans="1:5" ht="25.5">
      <c r="A12" s="10">
        <v>7</v>
      </c>
      <c r="B12" s="11" t="s">
        <v>301</v>
      </c>
      <c r="C12" s="31">
        <v>54</v>
      </c>
    </row>
    <row r="13" spans="1:5">
      <c r="A13" s="7">
        <v>8</v>
      </c>
      <c r="B13" s="8" t="s">
        <v>302</v>
      </c>
      <c r="C13" s="30">
        <v>1</v>
      </c>
    </row>
    <row r="14" spans="1:5" ht="25.5">
      <c r="A14" s="10">
        <v>11</v>
      </c>
      <c r="B14" s="11" t="s">
        <v>303</v>
      </c>
      <c r="C14" s="31">
        <v>1</v>
      </c>
    </row>
    <row r="15" spans="1:5" ht="25.5">
      <c r="A15" s="10">
        <v>12</v>
      </c>
      <c r="B15" s="11" t="s">
        <v>304</v>
      </c>
      <c r="C15" s="31">
        <v>59</v>
      </c>
    </row>
    <row r="16" spans="1:5" ht="38.25">
      <c r="A16" s="7">
        <v>13</v>
      </c>
      <c r="B16" s="8" t="s">
        <v>305</v>
      </c>
      <c r="C16" s="30">
        <v>59</v>
      </c>
    </row>
    <row r="17" spans="1:3" ht="25.5">
      <c r="A17" s="7">
        <v>14</v>
      </c>
      <c r="B17" s="8" t="s">
        <v>306</v>
      </c>
      <c r="C17" s="30">
        <v>59</v>
      </c>
    </row>
    <row r="18" spans="1:3" ht="38.25">
      <c r="A18" s="7">
        <v>15</v>
      </c>
      <c r="B18" s="8" t="s">
        <v>307</v>
      </c>
      <c r="C18" s="30">
        <v>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5"/>
  <sheetViews>
    <sheetView view="pageLayout" zoomScaleNormal="100" workbookViewId="0">
      <selection activeCell="B96" sqref="B96"/>
    </sheetView>
  </sheetViews>
  <sheetFormatPr defaultRowHeight="12.75"/>
  <cols>
    <col min="1" max="1" width="5.28515625" customWidth="1"/>
    <col min="2" max="2" width="39.85546875" customWidth="1"/>
    <col min="3" max="3" width="16" customWidth="1"/>
    <col min="4" max="4" width="13.28515625" customWidth="1"/>
    <col min="5" max="5" width="14.140625" customWidth="1"/>
  </cols>
  <sheetData>
    <row r="1" spans="1:5" s="2" customFormat="1"/>
    <row r="2" spans="1:5" s="2" customFormat="1" ht="15.75">
      <c r="B2" s="16" t="s">
        <v>264</v>
      </c>
      <c r="C2" s="16"/>
      <c r="D2" s="16"/>
      <c r="E2" s="16" t="s">
        <v>273</v>
      </c>
    </row>
    <row r="3" spans="1:5" s="2" customFormat="1"/>
    <row r="4" spans="1:5" s="2" customFormat="1" ht="15.75">
      <c r="A4" s="23"/>
      <c r="B4" s="23"/>
      <c r="C4" s="23"/>
      <c r="D4" s="23"/>
      <c r="E4" s="23"/>
    </row>
    <row r="5" spans="1:5" ht="19.5" customHeight="1">
      <c r="A5" s="25"/>
      <c r="B5" s="25" t="s">
        <v>272</v>
      </c>
      <c r="C5" s="26"/>
      <c r="D5" s="26"/>
      <c r="E5" s="26"/>
    </row>
    <row r="6" spans="1:5" s="2" customFormat="1" ht="15.75">
      <c r="A6" s="21"/>
      <c r="B6" s="24"/>
      <c r="C6" s="24"/>
      <c r="D6" s="24"/>
      <c r="E6" s="24"/>
    </row>
    <row r="7" spans="1:5" s="2" customFormat="1" ht="15.75">
      <c r="A7" s="21"/>
      <c r="B7" s="24"/>
      <c r="C7" s="24"/>
      <c r="D7" s="24"/>
      <c r="E7" s="24"/>
    </row>
    <row r="8" spans="1:5" ht="30" customHeight="1">
      <c r="A8" s="6"/>
      <c r="B8" s="6" t="s">
        <v>2</v>
      </c>
      <c r="C8" s="6" t="s">
        <v>147</v>
      </c>
      <c r="D8" s="6" t="s">
        <v>148</v>
      </c>
      <c r="E8" s="6" t="s">
        <v>149</v>
      </c>
    </row>
    <row r="9" spans="1:5" ht="25.5">
      <c r="A9" s="7">
        <v>1</v>
      </c>
      <c r="B9" s="8" t="s">
        <v>150</v>
      </c>
      <c r="C9" s="9">
        <v>1815267000</v>
      </c>
      <c r="D9" s="9">
        <v>0</v>
      </c>
      <c r="E9" s="9">
        <v>1801085338</v>
      </c>
    </row>
    <row r="10" spans="1:5" ht="21.75" customHeight="1">
      <c r="A10" s="7">
        <f>A9+1</f>
        <v>2</v>
      </c>
      <c r="B10" s="8" t="s">
        <v>151</v>
      </c>
      <c r="C10" s="9">
        <v>220342000</v>
      </c>
      <c r="D10" s="9">
        <v>0</v>
      </c>
      <c r="E10" s="9">
        <v>184107644</v>
      </c>
    </row>
    <row r="11" spans="1:5">
      <c r="A11" s="7">
        <f t="shared" ref="A11:A74" si="0">A10+1</f>
        <v>3</v>
      </c>
      <c r="B11" s="8" t="s">
        <v>152</v>
      </c>
      <c r="C11" s="9">
        <v>600000</v>
      </c>
      <c r="D11" s="9">
        <v>0</v>
      </c>
      <c r="E11" s="9">
        <v>0</v>
      </c>
    </row>
    <row r="12" spans="1:5">
      <c r="A12" s="7">
        <f t="shared" si="0"/>
        <v>4</v>
      </c>
      <c r="B12" s="11" t="s">
        <v>153</v>
      </c>
      <c r="C12" s="12">
        <v>2036209000</v>
      </c>
      <c r="D12" s="12">
        <v>0</v>
      </c>
      <c r="E12" s="12">
        <v>1985192982</v>
      </c>
    </row>
    <row r="13" spans="1:5" ht="25.5">
      <c r="A13" s="7">
        <f t="shared" si="0"/>
        <v>5</v>
      </c>
      <c r="B13" s="8" t="s">
        <v>154</v>
      </c>
      <c r="C13" s="9">
        <v>6010000</v>
      </c>
      <c r="D13" s="9">
        <v>0</v>
      </c>
      <c r="E13" s="9">
        <v>6010000</v>
      </c>
    </row>
    <row r="14" spans="1:5" ht="25.5">
      <c r="A14" s="7">
        <f t="shared" si="0"/>
        <v>6</v>
      </c>
      <c r="B14" s="8" t="s">
        <v>155</v>
      </c>
      <c r="C14" s="9">
        <v>6000000</v>
      </c>
      <c r="D14" s="9">
        <v>0</v>
      </c>
      <c r="E14" s="9">
        <v>6000000</v>
      </c>
    </row>
    <row r="15" spans="1:5">
      <c r="A15" s="7">
        <f t="shared" si="0"/>
        <v>7</v>
      </c>
      <c r="B15" s="8" t="s">
        <v>156</v>
      </c>
      <c r="C15" s="9">
        <v>10000</v>
      </c>
      <c r="D15" s="9">
        <v>0</v>
      </c>
      <c r="E15" s="9">
        <v>10000</v>
      </c>
    </row>
    <row r="16" spans="1:5" ht="25.5">
      <c r="A16" s="7">
        <f t="shared" si="0"/>
        <v>8</v>
      </c>
      <c r="B16" s="11" t="s">
        <v>157</v>
      </c>
      <c r="C16" s="12">
        <v>6010000</v>
      </c>
      <c r="D16" s="12">
        <v>0</v>
      </c>
      <c r="E16" s="12">
        <v>6010000</v>
      </c>
    </row>
    <row r="17" spans="1:5" ht="25.5">
      <c r="A17" s="7">
        <f t="shared" si="0"/>
        <v>9</v>
      </c>
      <c r="B17" s="8" t="s">
        <v>158</v>
      </c>
      <c r="C17" s="9">
        <v>41076000</v>
      </c>
      <c r="D17" s="9">
        <v>0</v>
      </c>
      <c r="E17" s="9">
        <v>38788892</v>
      </c>
    </row>
    <row r="18" spans="1:5">
      <c r="A18" s="7">
        <f t="shared" si="0"/>
        <v>10</v>
      </c>
      <c r="B18" s="8" t="s">
        <v>159</v>
      </c>
      <c r="C18" s="9">
        <v>41076000</v>
      </c>
      <c r="D18" s="9">
        <v>0</v>
      </c>
      <c r="E18" s="9">
        <v>38788892</v>
      </c>
    </row>
    <row r="19" spans="1:5" ht="25.5">
      <c r="A19" s="7">
        <f t="shared" si="0"/>
        <v>11</v>
      </c>
      <c r="B19" s="11" t="s">
        <v>160</v>
      </c>
      <c r="C19" s="12">
        <v>41076000</v>
      </c>
      <c r="D19" s="12">
        <v>0</v>
      </c>
      <c r="E19" s="12">
        <v>38788892</v>
      </c>
    </row>
    <row r="20" spans="1:5" ht="38.25">
      <c r="A20" s="7">
        <f t="shared" si="0"/>
        <v>12</v>
      </c>
      <c r="B20" s="11" t="s">
        <v>161</v>
      </c>
      <c r="C20" s="12">
        <v>2083295000</v>
      </c>
      <c r="D20" s="12">
        <v>0</v>
      </c>
      <c r="E20" s="12">
        <v>2029991874</v>
      </c>
    </row>
    <row r="21" spans="1:5">
      <c r="A21" s="7">
        <f t="shared" si="0"/>
        <v>13</v>
      </c>
      <c r="B21" s="8" t="s">
        <v>162</v>
      </c>
      <c r="C21" s="9">
        <v>381000</v>
      </c>
      <c r="D21" s="9">
        <v>0</v>
      </c>
      <c r="E21" s="9">
        <v>707200</v>
      </c>
    </row>
    <row r="22" spans="1:5" ht="25.5">
      <c r="A22" s="7">
        <f t="shared" si="0"/>
        <v>14</v>
      </c>
      <c r="B22" s="11" t="s">
        <v>163</v>
      </c>
      <c r="C22" s="12">
        <v>381000</v>
      </c>
      <c r="D22" s="12">
        <v>0</v>
      </c>
      <c r="E22" s="12">
        <v>707200</v>
      </c>
    </row>
    <row r="23" spans="1:5">
      <c r="A23" s="7">
        <f t="shared" si="0"/>
        <v>15</v>
      </c>
      <c r="B23" s="8" t="s">
        <v>164</v>
      </c>
      <c r="C23" s="9">
        <v>58614000</v>
      </c>
      <c r="D23" s="9">
        <v>0</v>
      </c>
      <c r="E23" s="9">
        <v>109241170</v>
      </c>
    </row>
    <row r="24" spans="1:5">
      <c r="A24" s="7">
        <f t="shared" si="0"/>
        <v>16</v>
      </c>
      <c r="B24" s="11" t="s">
        <v>165</v>
      </c>
      <c r="C24" s="12">
        <v>58614000</v>
      </c>
      <c r="D24" s="12">
        <v>0</v>
      </c>
      <c r="E24" s="12">
        <v>109241170</v>
      </c>
    </row>
    <row r="25" spans="1:5">
      <c r="A25" s="7">
        <f t="shared" si="0"/>
        <v>17</v>
      </c>
      <c r="B25" s="11" t="s">
        <v>166</v>
      </c>
      <c r="C25" s="12">
        <v>58995000</v>
      </c>
      <c r="D25" s="12">
        <v>0</v>
      </c>
      <c r="E25" s="12">
        <v>109948370</v>
      </c>
    </row>
    <row r="26" spans="1:5" ht="25.5">
      <c r="A26" s="7">
        <f t="shared" si="0"/>
        <v>18</v>
      </c>
      <c r="B26" s="8" t="s">
        <v>167</v>
      </c>
      <c r="C26" s="9">
        <v>8099000</v>
      </c>
      <c r="D26" s="9">
        <v>0</v>
      </c>
      <c r="E26" s="9">
        <v>12650818</v>
      </c>
    </row>
    <row r="27" spans="1:5" ht="25.5">
      <c r="A27" s="7">
        <f t="shared" si="0"/>
        <v>19</v>
      </c>
      <c r="B27" s="8" t="s">
        <v>168</v>
      </c>
      <c r="C27" s="9">
        <v>731000</v>
      </c>
      <c r="D27" s="9">
        <v>0</v>
      </c>
      <c r="E27" s="9">
        <v>246972</v>
      </c>
    </row>
    <row r="28" spans="1:5" ht="25.5">
      <c r="A28" s="7">
        <f t="shared" si="0"/>
        <v>20</v>
      </c>
      <c r="B28" s="8" t="s">
        <v>169</v>
      </c>
      <c r="C28" s="9">
        <v>6413000</v>
      </c>
      <c r="D28" s="9">
        <v>0</v>
      </c>
      <c r="E28" s="9">
        <v>2408268</v>
      </c>
    </row>
    <row r="29" spans="1:5" ht="25.5">
      <c r="A29" s="7">
        <f t="shared" si="0"/>
        <v>21</v>
      </c>
      <c r="B29" s="8" t="s">
        <v>170</v>
      </c>
      <c r="C29" s="9">
        <v>955000</v>
      </c>
      <c r="D29" s="9">
        <v>0</v>
      </c>
      <c r="E29" s="9">
        <v>9995578</v>
      </c>
    </row>
    <row r="30" spans="1:5" ht="25.5">
      <c r="A30" s="7">
        <f t="shared" si="0"/>
        <v>22</v>
      </c>
      <c r="B30" s="8" t="s">
        <v>171</v>
      </c>
      <c r="C30" s="9">
        <v>8705000</v>
      </c>
      <c r="D30" s="9">
        <v>0</v>
      </c>
      <c r="E30" s="9">
        <v>6479914</v>
      </c>
    </row>
    <row r="31" spans="1:5" ht="51">
      <c r="A31" s="7">
        <f t="shared" si="0"/>
        <v>23</v>
      </c>
      <c r="B31" s="8" t="s">
        <v>172</v>
      </c>
      <c r="C31" s="9">
        <v>0</v>
      </c>
      <c r="D31" s="9">
        <v>0</v>
      </c>
      <c r="E31" s="9">
        <v>50589</v>
      </c>
    </row>
    <row r="32" spans="1:5" ht="25.5">
      <c r="A32" s="7">
        <f t="shared" si="0"/>
        <v>24</v>
      </c>
      <c r="B32" s="8" t="s">
        <v>173</v>
      </c>
      <c r="C32" s="9">
        <v>5833000</v>
      </c>
      <c r="D32" s="9">
        <v>0</v>
      </c>
      <c r="E32" s="9">
        <v>3749874</v>
      </c>
    </row>
    <row r="33" spans="1:5" ht="25.5">
      <c r="A33" s="7">
        <f t="shared" si="0"/>
        <v>25</v>
      </c>
      <c r="B33" s="8" t="s">
        <v>174</v>
      </c>
      <c r="C33" s="9">
        <v>1108000</v>
      </c>
      <c r="D33" s="9">
        <v>0</v>
      </c>
      <c r="E33" s="9">
        <v>877984</v>
      </c>
    </row>
    <row r="34" spans="1:5" ht="25.5">
      <c r="A34" s="7">
        <f t="shared" si="0"/>
        <v>26</v>
      </c>
      <c r="B34" s="8" t="s">
        <v>175</v>
      </c>
      <c r="C34" s="9">
        <v>1764000</v>
      </c>
      <c r="D34" s="9">
        <v>0</v>
      </c>
      <c r="E34" s="9">
        <v>1801467</v>
      </c>
    </row>
    <row r="35" spans="1:5" ht="25.5">
      <c r="A35" s="7">
        <f t="shared" si="0"/>
        <v>27</v>
      </c>
      <c r="B35" s="8" t="s">
        <v>176</v>
      </c>
      <c r="C35" s="9">
        <v>0</v>
      </c>
      <c r="D35" s="9">
        <v>0</v>
      </c>
      <c r="E35" s="9">
        <v>2011956</v>
      </c>
    </row>
    <row r="36" spans="1:5" ht="25.5">
      <c r="A36" s="7">
        <f t="shared" si="0"/>
        <v>28</v>
      </c>
      <c r="B36" s="8" t="s">
        <v>177</v>
      </c>
      <c r="C36" s="9">
        <v>0</v>
      </c>
      <c r="D36" s="9">
        <v>0</v>
      </c>
      <c r="E36" s="9">
        <v>2011956</v>
      </c>
    </row>
    <row r="37" spans="1:5" ht="38.25">
      <c r="A37" s="7">
        <f t="shared" si="0"/>
        <v>29</v>
      </c>
      <c r="B37" s="8" t="s">
        <v>178</v>
      </c>
      <c r="C37" s="9">
        <v>0</v>
      </c>
      <c r="D37" s="9">
        <v>0</v>
      </c>
      <c r="E37" s="9">
        <v>581809</v>
      </c>
    </row>
    <row r="38" spans="1:5" ht="51">
      <c r="A38" s="7">
        <f t="shared" si="0"/>
        <v>30</v>
      </c>
      <c r="B38" s="8" t="s">
        <v>179</v>
      </c>
      <c r="C38" s="9">
        <v>0</v>
      </c>
      <c r="D38" s="9">
        <v>0</v>
      </c>
      <c r="E38" s="9">
        <v>581809</v>
      </c>
    </row>
    <row r="39" spans="1:5" ht="25.5">
      <c r="A39" s="7">
        <f t="shared" si="0"/>
        <v>31</v>
      </c>
      <c r="B39" s="11" t="s">
        <v>180</v>
      </c>
      <c r="C39" s="12">
        <v>16804000</v>
      </c>
      <c r="D39" s="12">
        <v>0</v>
      </c>
      <c r="E39" s="12">
        <v>21724497</v>
      </c>
    </row>
    <row r="40" spans="1:5">
      <c r="A40" s="7">
        <f t="shared" si="0"/>
        <v>32</v>
      </c>
      <c r="B40" s="8" t="s">
        <v>181</v>
      </c>
      <c r="C40" s="9">
        <v>227000</v>
      </c>
      <c r="D40" s="9">
        <v>0</v>
      </c>
      <c r="E40" s="9">
        <v>58000</v>
      </c>
    </row>
    <row r="41" spans="1:5" ht="25.5">
      <c r="A41" s="7">
        <f t="shared" si="0"/>
        <v>33</v>
      </c>
      <c r="B41" s="8" t="s">
        <v>182</v>
      </c>
      <c r="C41" s="9">
        <v>227000</v>
      </c>
      <c r="D41" s="9">
        <v>0</v>
      </c>
      <c r="E41" s="9">
        <v>58000</v>
      </c>
    </row>
    <row r="42" spans="1:5" ht="25.5">
      <c r="A42" s="7">
        <f t="shared" si="0"/>
        <v>34</v>
      </c>
      <c r="B42" s="8" t="s">
        <v>183</v>
      </c>
      <c r="C42" s="9">
        <v>4075000</v>
      </c>
      <c r="D42" s="9">
        <v>0</v>
      </c>
      <c r="E42" s="9">
        <v>0</v>
      </c>
    </row>
    <row r="43" spans="1:5">
      <c r="A43" s="7">
        <f t="shared" si="0"/>
        <v>35</v>
      </c>
      <c r="B43" s="8" t="s">
        <v>184</v>
      </c>
      <c r="C43" s="9">
        <v>0</v>
      </c>
      <c r="D43" s="9">
        <v>0</v>
      </c>
      <c r="E43" s="9">
        <v>110000</v>
      </c>
    </row>
    <row r="44" spans="1:5" ht="25.5">
      <c r="A44" s="7">
        <f t="shared" si="0"/>
        <v>36</v>
      </c>
      <c r="B44" s="11" t="s">
        <v>185</v>
      </c>
      <c r="C44" s="12">
        <v>4302000</v>
      </c>
      <c r="D44" s="12">
        <v>0</v>
      </c>
      <c r="E44" s="12">
        <v>168000</v>
      </c>
    </row>
    <row r="45" spans="1:5">
      <c r="A45" s="7">
        <f t="shared" si="0"/>
        <v>37</v>
      </c>
      <c r="B45" s="11" t="s">
        <v>186</v>
      </c>
      <c r="C45" s="12">
        <v>21106000</v>
      </c>
      <c r="D45" s="12">
        <v>0</v>
      </c>
      <c r="E45" s="12">
        <v>21892497</v>
      </c>
    </row>
    <row r="46" spans="1:5" ht="25.5">
      <c r="A46" s="7">
        <f t="shared" si="0"/>
        <v>38</v>
      </c>
      <c r="B46" s="8" t="s">
        <v>187</v>
      </c>
      <c r="C46" s="9">
        <v>0</v>
      </c>
      <c r="D46" s="9">
        <v>0</v>
      </c>
      <c r="E46" s="9">
        <v>344509</v>
      </c>
    </row>
    <row r="47" spans="1:5" ht="25.5">
      <c r="A47" s="7">
        <f t="shared" si="0"/>
        <v>39</v>
      </c>
      <c r="B47" s="11" t="s">
        <v>188</v>
      </c>
      <c r="C47" s="12">
        <v>0</v>
      </c>
      <c r="D47" s="12">
        <v>0</v>
      </c>
      <c r="E47" s="12">
        <v>344509</v>
      </c>
    </row>
    <row r="48" spans="1:5">
      <c r="A48" s="7">
        <f t="shared" si="0"/>
        <v>40</v>
      </c>
      <c r="B48" s="8" t="s">
        <v>189</v>
      </c>
      <c r="C48" s="9">
        <v>0</v>
      </c>
      <c r="D48" s="9">
        <v>0</v>
      </c>
      <c r="E48" s="9">
        <v>-1535588</v>
      </c>
    </row>
    <row r="49" spans="1:5" ht="25.5">
      <c r="A49" s="7">
        <f t="shared" si="0"/>
        <v>41</v>
      </c>
      <c r="B49" s="11" t="s">
        <v>190</v>
      </c>
      <c r="C49" s="12">
        <v>0</v>
      </c>
      <c r="D49" s="12">
        <v>0</v>
      </c>
      <c r="E49" s="12">
        <v>-1535588</v>
      </c>
    </row>
    <row r="50" spans="1:5" ht="25.5">
      <c r="A50" s="7">
        <f t="shared" si="0"/>
        <v>42</v>
      </c>
      <c r="B50" s="8" t="s">
        <v>191</v>
      </c>
      <c r="C50" s="9">
        <v>435000</v>
      </c>
      <c r="D50" s="9">
        <v>0</v>
      </c>
      <c r="E50" s="9">
        <v>110760</v>
      </c>
    </row>
    <row r="51" spans="1:5" ht="38.25">
      <c r="A51" s="7">
        <f t="shared" si="0"/>
        <v>43</v>
      </c>
      <c r="B51" s="8" t="s">
        <v>192</v>
      </c>
      <c r="C51" s="9">
        <v>59000</v>
      </c>
      <c r="D51" s="9">
        <v>0</v>
      </c>
      <c r="E51" s="9">
        <v>59028</v>
      </c>
    </row>
    <row r="52" spans="1:5" ht="25.5">
      <c r="A52" s="7">
        <f t="shared" si="0"/>
        <v>44</v>
      </c>
      <c r="B52" s="11" t="s">
        <v>193</v>
      </c>
      <c r="C52" s="12">
        <v>494000</v>
      </c>
      <c r="D52" s="12">
        <v>0</v>
      </c>
      <c r="E52" s="12">
        <v>169788</v>
      </c>
    </row>
    <row r="53" spans="1:5" ht="25.5">
      <c r="A53" s="7">
        <f t="shared" si="0"/>
        <v>45</v>
      </c>
      <c r="B53" s="11" t="s">
        <v>194</v>
      </c>
      <c r="C53" s="12">
        <v>494000</v>
      </c>
      <c r="D53" s="12">
        <v>0</v>
      </c>
      <c r="E53" s="12">
        <v>-1021291</v>
      </c>
    </row>
    <row r="54" spans="1:5">
      <c r="A54" s="7">
        <f t="shared" si="0"/>
        <v>46</v>
      </c>
      <c r="B54" s="11" t="s">
        <v>195</v>
      </c>
      <c r="C54" s="12">
        <v>2163890000</v>
      </c>
      <c r="D54" s="12">
        <v>0</v>
      </c>
      <c r="E54" s="12">
        <v>2160811450</v>
      </c>
    </row>
    <row r="55" spans="1:5">
      <c r="A55" s="7">
        <f t="shared" si="0"/>
        <v>47</v>
      </c>
      <c r="B55" s="8" t="s">
        <v>196</v>
      </c>
      <c r="C55" s="9">
        <v>2099593000</v>
      </c>
      <c r="D55" s="9">
        <v>0</v>
      </c>
      <c r="E55" s="9">
        <v>2099593000</v>
      </c>
    </row>
    <row r="56" spans="1:5">
      <c r="A56" s="7">
        <f t="shared" si="0"/>
        <v>48</v>
      </c>
      <c r="B56" s="8" t="s">
        <v>197</v>
      </c>
      <c r="C56" s="9">
        <v>1842000</v>
      </c>
      <c r="D56" s="9">
        <v>0</v>
      </c>
      <c r="E56" s="9">
        <v>1842000</v>
      </c>
    </row>
    <row r="57" spans="1:5" ht="25.5">
      <c r="A57" s="7">
        <f t="shared" si="0"/>
        <v>49</v>
      </c>
      <c r="B57" s="8" t="s">
        <v>198</v>
      </c>
      <c r="C57" s="9">
        <v>48441000</v>
      </c>
      <c r="D57" s="9">
        <v>0</v>
      </c>
      <c r="E57" s="9">
        <v>48441000</v>
      </c>
    </row>
    <row r="58" spans="1:5" ht="25.5">
      <c r="A58" s="7">
        <f t="shared" si="0"/>
        <v>50</v>
      </c>
      <c r="B58" s="11" t="s">
        <v>199</v>
      </c>
      <c r="C58" s="12">
        <v>48441000</v>
      </c>
      <c r="D58" s="12">
        <v>0</v>
      </c>
      <c r="E58" s="12">
        <v>48441000</v>
      </c>
    </row>
    <row r="59" spans="1:5">
      <c r="A59" s="7">
        <f t="shared" si="0"/>
        <v>51</v>
      </c>
      <c r="B59" s="8" t="s">
        <v>200</v>
      </c>
      <c r="C59" s="9">
        <v>-157200000</v>
      </c>
      <c r="D59" s="9">
        <v>0</v>
      </c>
      <c r="E59" s="9">
        <v>-186193966</v>
      </c>
    </row>
    <row r="60" spans="1:5">
      <c r="A60" s="7">
        <f t="shared" si="0"/>
        <v>52</v>
      </c>
      <c r="B60" s="8" t="s">
        <v>201</v>
      </c>
      <c r="C60" s="9">
        <v>-28405000</v>
      </c>
      <c r="D60" s="9">
        <v>0</v>
      </c>
      <c r="E60" s="9">
        <v>18739835</v>
      </c>
    </row>
    <row r="61" spans="1:5">
      <c r="A61" s="7">
        <f t="shared" si="0"/>
        <v>53</v>
      </c>
      <c r="B61" s="11" t="s">
        <v>202</v>
      </c>
      <c r="C61" s="12">
        <v>1964271000</v>
      </c>
      <c r="D61" s="12">
        <v>0</v>
      </c>
      <c r="E61" s="12">
        <v>1982421869</v>
      </c>
    </row>
    <row r="62" spans="1:5" ht="25.5">
      <c r="A62" s="7">
        <f t="shared" si="0"/>
        <v>54</v>
      </c>
      <c r="B62" s="8" t="s">
        <v>203</v>
      </c>
      <c r="C62" s="9">
        <v>1154000</v>
      </c>
      <c r="D62" s="9">
        <v>0</v>
      </c>
      <c r="E62" s="9">
        <v>12341</v>
      </c>
    </row>
    <row r="63" spans="1:5" ht="25.5">
      <c r="A63" s="7">
        <f t="shared" si="0"/>
        <v>55</v>
      </c>
      <c r="B63" s="8" t="s">
        <v>204</v>
      </c>
      <c r="C63" s="9">
        <v>1526000</v>
      </c>
      <c r="D63" s="9">
        <v>0</v>
      </c>
      <c r="E63" s="9">
        <v>0</v>
      </c>
    </row>
    <row r="64" spans="1:5" ht="25.5">
      <c r="A64" s="7">
        <f t="shared" si="0"/>
        <v>56</v>
      </c>
      <c r="B64" s="11" t="s">
        <v>205</v>
      </c>
      <c r="C64" s="12">
        <v>2680000</v>
      </c>
      <c r="D64" s="12">
        <v>0</v>
      </c>
      <c r="E64" s="12">
        <v>12341</v>
      </c>
    </row>
    <row r="65" spans="1:5" ht="38.25">
      <c r="A65" s="7">
        <f t="shared" si="0"/>
        <v>57</v>
      </c>
      <c r="B65" s="8" t="s">
        <v>206</v>
      </c>
      <c r="C65" s="9">
        <v>6647000</v>
      </c>
      <c r="D65" s="9">
        <v>0</v>
      </c>
      <c r="E65" s="9">
        <v>7049934</v>
      </c>
    </row>
    <row r="66" spans="1:5" ht="38.25">
      <c r="A66" s="7">
        <f t="shared" si="0"/>
        <v>58</v>
      </c>
      <c r="B66" s="8" t="s">
        <v>207</v>
      </c>
      <c r="C66" s="9">
        <v>0</v>
      </c>
      <c r="D66" s="9">
        <v>0</v>
      </c>
      <c r="E66" s="9">
        <v>7049934</v>
      </c>
    </row>
    <row r="67" spans="1:5" ht="25.5">
      <c r="A67" s="7">
        <f t="shared" si="0"/>
        <v>59</v>
      </c>
      <c r="B67" s="11" t="s">
        <v>208</v>
      </c>
      <c r="C67" s="12">
        <v>6647000</v>
      </c>
      <c r="D67" s="12">
        <v>0</v>
      </c>
      <c r="E67" s="12">
        <v>7049934</v>
      </c>
    </row>
    <row r="68" spans="1:5">
      <c r="A68" s="7">
        <f t="shared" si="0"/>
        <v>60</v>
      </c>
      <c r="B68" s="8" t="s">
        <v>209</v>
      </c>
      <c r="C68" s="9">
        <v>0</v>
      </c>
      <c r="D68" s="9">
        <v>0</v>
      </c>
      <c r="E68" s="9">
        <v>483893</v>
      </c>
    </row>
    <row r="69" spans="1:5" ht="25.5">
      <c r="A69" s="7">
        <f t="shared" si="0"/>
        <v>61</v>
      </c>
      <c r="B69" s="8" t="s">
        <v>210</v>
      </c>
      <c r="C69" s="9">
        <v>150000</v>
      </c>
      <c r="D69" s="9">
        <v>0</v>
      </c>
      <c r="E69" s="9">
        <v>255470</v>
      </c>
    </row>
    <row r="70" spans="1:5" ht="25.5">
      <c r="A70" s="7">
        <f t="shared" si="0"/>
        <v>62</v>
      </c>
      <c r="B70" s="11" t="s">
        <v>211</v>
      </c>
      <c r="C70" s="12">
        <v>150000</v>
      </c>
      <c r="D70" s="12">
        <v>0</v>
      </c>
      <c r="E70" s="12">
        <v>739363</v>
      </c>
    </row>
    <row r="71" spans="1:5">
      <c r="A71" s="7">
        <f t="shared" si="0"/>
        <v>63</v>
      </c>
      <c r="B71" s="11" t="s">
        <v>212</v>
      </c>
      <c r="C71" s="12">
        <v>9477000</v>
      </c>
      <c r="D71" s="12">
        <v>0</v>
      </c>
      <c r="E71" s="12">
        <v>7801638</v>
      </c>
    </row>
    <row r="72" spans="1:5" ht="25.5">
      <c r="A72" s="7">
        <f t="shared" si="0"/>
        <v>64</v>
      </c>
      <c r="B72" s="8" t="s">
        <v>213</v>
      </c>
      <c r="C72" s="9">
        <v>9713000</v>
      </c>
      <c r="D72" s="9">
        <v>0</v>
      </c>
      <c r="E72" s="9">
        <v>6423719</v>
      </c>
    </row>
    <row r="73" spans="1:5">
      <c r="A73" s="7">
        <f t="shared" si="0"/>
        <v>65</v>
      </c>
      <c r="B73" s="8" t="s">
        <v>214</v>
      </c>
      <c r="C73" s="9">
        <v>180429000</v>
      </c>
      <c r="D73" s="9">
        <v>0</v>
      </c>
      <c r="E73" s="9">
        <v>164164224</v>
      </c>
    </row>
    <row r="74" spans="1:5" ht="25.5">
      <c r="A74" s="7">
        <f t="shared" si="0"/>
        <v>66</v>
      </c>
      <c r="B74" s="11" t="s">
        <v>215</v>
      </c>
      <c r="C74" s="12">
        <v>190142000</v>
      </c>
      <c r="D74" s="12">
        <v>0</v>
      </c>
      <c r="E74" s="12">
        <v>170587943</v>
      </c>
    </row>
    <row r="75" spans="1:5">
      <c r="A75" s="7">
        <f t="shared" ref="A75" si="1">A74+1</f>
        <v>67</v>
      </c>
      <c r="B75" s="11" t="s">
        <v>216</v>
      </c>
      <c r="C75" s="12">
        <v>2163890000</v>
      </c>
      <c r="D75" s="12">
        <v>0</v>
      </c>
      <c r="E75" s="12">
        <v>2160811450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32"/>
  <sheetViews>
    <sheetView view="pageLayout" zoomScaleNormal="100" workbookViewId="0">
      <selection activeCell="B1" sqref="B1:E1"/>
    </sheetView>
  </sheetViews>
  <sheetFormatPr defaultRowHeight="12.75"/>
  <cols>
    <col min="1" max="1" width="5" customWidth="1"/>
    <col min="2" max="2" width="41" customWidth="1"/>
    <col min="3" max="3" width="14.85546875" customWidth="1"/>
    <col min="4" max="4" width="13.28515625" customWidth="1"/>
    <col min="5" max="5" width="14.42578125" customWidth="1"/>
  </cols>
  <sheetData>
    <row r="1" spans="1:5" s="2" customFormat="1" ht="15.75">
      <c r="A1" s="4"/>
      <c r="B1" s="16" t="s">
        <v>264</v>
      </c>
      <c r="C1" s="16"/>
      <c r="D1" s="16"/>
      <c r="E1" s="16" t="s">
        <v>275</v>
      </c>
    </row>
    <row r="2" spans="1:5" s="2" customFormat="1">
      <c r="A2" s="4"/>
    </row>
    <row r="3" spans="1:5" ht="21.75" customHeight="1">
      <c r="A3" s="19" t="s">
        <v>274</v>
      </c>
      <c r="B3" s="3"/>
      <c r="C3" s="3"/>
      <c r="D3" s="3"/>
      <c r="E3" s="3"/>
    </row>
    <row r="4" spans="1:5" s="2" customFormat="1" ht="15.75">
      <c r="A4" s="21"/>
      <c r="B4" s="4"/>
      <c r="C4" s="4"/>
      <c r="D4" s="4"/>
      <c r="E4" s="4"/>
    </row>
    <row r="5" spans="1:5" s="2" customFormat="1" ht="15.75">
      <c r="A5" s="21"/>
      <c r="B5" s="4"/>
      <c r="C5" s="4"/>
      <c r="D5" s="4"/>
      <c r="E5" s="4"/>
    </row>
    <row r="6" spans="1:5" ht="30.75" customHeight="1">
      <c r="A6" s="6"/>
      <c r="B6" s="6" t="s">
        <v>2</v>
      </c>
      <c r="C6" s="6" t="s">
        <v>147</v>
      </c>
      <c r="D6" s="6" t="s">
        <v>148</v>
      </c>
      <c r="E6" s="6" t="s">
        <v>149</v>
      </c>
    </row>
    <row r="7" spans="1:5">
      <c r="A7" s="7">
        <v>1</v>
      </c>
      <c r="B7" s="8" t="s">
        <v>217</v>
      </c>
      <c r="C7" s="9">
        <v>43285000</v>
      </c>
      <c r="D7" s="9">
        <v>0</v>
      </c>
      <c r="E7" s="9">
        <v>42712312</v>
      </c>
    </row>
    <row r="8" spans="1:5" ht="25.5">
      <c r="A8" s="7">
        <f>A7+1</f>
        <v>2</v>
      </c>
      <c r="B8" s="8" t="s">
        <v>218</v>
      </c>
      <c r="C8" s="9">
        <v>13634000</v>
      </c>
      <c r="D8" s="9">
        <v>0</v>
      </c>
      <c r="E8" s="9">
        <v>24171664</v>
      </c>
    </row>
    <row r="9" spans="1:5" ht="25.5">
      <c r="A9" s="7">
        <f t="shared" ref="A9:A32" si="0">A8+1</f>
        <v>3</v>
      </c>
      <c r="B9" s="8" t="s">
        <v>219</v>
      </c>
      <c r="C9" s="9">
        <v>13392000</v>
      </c>
      <c r="D9" s="9">
        <v>0</v>
      </c>
      <c r="E9" s="9">
        <v>0</v>
      </c>
    </row>
    <row r="10" spans="1:5" ht="25.5">
      <c r="A10" s="7">
        <f t="shared" si="0"/>
        <v>4</v>
      </c>
      <c r="B10" s="11" t="s">
        <v>220</v>
      </c>
      <c r="C10" s="12">
        <v>70311000</v>
      </c>
      <c r="D10" s="12">
        <v>0</v>
      </c>
      <c r="E10" s="12">
        <v>66883976</v>
      </c>
    </row>
    <row r="11" spans="1:5" ht="25.5">
      <c r="A11" s="7">
        <f t="shared" si="0"/>
        <v>5</v>
      </c>
      <c r="B11" s="8" t="s">
        <v>221</v>
      </c>
      <c r="C11" s="9">
        <v>220363000</v>
      </c>
      <c r="D11" s="9">
        <v>0</v>
      </c>
      <c r="E11" s="9">
        <v>271086016</v>
      </c>
    </row>
    <row r="12" spans="1:5" ht="25.5">
      <c r="A12" s="7">
        <f t="shared" si="0"/>
        <v>6</v>
      </c>
      <c r="B12" s="8" t="s">
        <v>222</v>
      </c>
      <c r="C12" s="9">
        <v>100227000</v>
      </c>
      <c r="D12" s="9">
        <v>0</v>
      </c>
      <c r="E12" s="9">
        <v>69661010</v>
      </c>
    </row>
    <row r="13" spans="1:5" ht="25.5">
      <c r="A13" s="7">
        <f t="shared" si="0"/>
        <v>7</v>
      </c>
      <c r="B13" s="8" t="s">
        <v>223</v>
      </c>
      <c r="C13" s="9">
        <v>1463000</v>
      </c>
      <c r="D13" s="9">
        <v>0</v>
      </c>
      <c r="E13" s="9">
        <v>0</v>
      </c>
    </row>
    <row r="14" spans="1:5">
      <c r="A14" s="7">
        <f t="shared" si="0"/>
        <v>8</v>
      </c>
      <c r="B14" s="8" t="s">
        <v>224</v>
      </c>
      <c r="C14" s="9">
        <v>152858000</v>
      </c>
      <c r="D14" s="9">
        <v>0</v>
      </c>
      <c r="E14" s="9">
        <v>45973800</v>
      </c>
    </row>
    <row r="15" spans="1:5" ht="25.5">
      <c r="A15" s="7">
        <f t="shared" si="0"/>
        <v>9</v>
      </c>
      <c r="B15" s="11" t="s">
        <v>225</v>
      </c>
      <c r="C15" s="12">
        <v>474911000</v>
      </c>
      <c r="D15" s="12">
        <v>0</v>
      </c>
      <c r="E15" s="12">
        <v>386720826</v>
      </c>
    </row>
    <row r="16" spans="1:5">
      <c r="A16" s="7">
        <f t="shared" si="0"/>
        <v>10</v>
      </c>
      <c r="B16" s="8" t="s">
        <v>226</v>
      </c>
      <c r="C16" s="9">
        <v>14953000</v>
      </c>
      <c r="D16" s="9">
        <v>0</v>
      </c>
      <c r="E16" s="9">
        <v>17723647</v>
      </c>
    </row>
    <row r="17" spans="1:5">
      <c r="A17" s="7">
        <f t="shared" si="0"/>
        <v>11</v>
      </c>
      <c r="B17" s="8" t="s">
        <v>227</v>
      </c>
      <c r="C17" s="9">
        <v>50516000</v>
      </c>
      <c r="D17" s="9">
        <v>0</v>
      </c>
      <c r="E17" s="9">
        <v>51754007</v>
      </c>
    </row>
    <row r="18" spans="1:5">
      <c r="A18" s="7">
        <f t="shared" si="0"/>
        <v>12</v>
      </c>
      <c r="B18" s="11" t="s">
        <v>228</v>
      </c>
      <c r="C18" s="12">
        <v>65469000</v>
      </c>
      <c r="D18" s="12">
        <v>0</v>
      </c>
      <c r="E18" s="12">
        <v>69477654</v>
      </c>
    </row>
    <row r="19" spans="1:5">
      <c r="A19" s="7">
        <f t="shared" si="0"/>
        <v>13</v>
      </c>
      <c r="B19" s="8" t="s">
        <v>229</v>
      </c>
      <c r="C19" s="9">
        <v>50098000</v>
      </c>
      <c r="D19" s="9">
        <v>0</v>
      </c>
      <c r="E19" s="9">
        <v>54427487</v>
      </c>
    </row>
    <row r="20" spans="1:5">
      <c r="A20" s="7">
        <f t="shared" si="0"/>
        <v>14</v>
      </c>
      <c r="B20" s="8" t="s">
        <v>230</v>
      </c>
      <c r="C20" s="9">
        <v>10118000</v>
      </c>
      <c r="D20" s="9">
        <v>0</v>
      </c>
      <c r="E20" s="9">
        <v>12925347</v>
      </c>
    </row>
    <row r="21" spans="1:5">
      <c r="A21" s="7">
        <f t="shared" si="0"/>
        <v>15</v>
      </c>
      <c r="B21" s="8" t="s">
        <v>231</v>
      </c>
      <c r="C21" s="9">
        <v>12235000</v>
      </c>
      <c r="D21" s="9">
        <v>0</v>
      </c>
      <c r="E21" s="9">
        <v>12867892</v>
      </c>
    </row>
    <row r="22" spans="1:5">
      <c r="A22" s="7">
        <f t="shared" si="0"/>
        <v>16</v>
      </c>
      <c r="B22" s="11" t="s">
        <v>232</v>
      </c>
      <c r="C22" s="12">
        <v>72451000</v>
      </c>
      <c r="D22" s="12">
        <v>0</v>
      </c>
      <c r="E22" s="12">
        <v>80220726</v>
      </c>
    </row>
    <row r="23" spans="1:5">
      <c r="A23" s="7">
        <f t="shared" si="0"/>
        <v>17</v>
      </c>
      <c r="B23" s="11" t="s">
        <v>233</v>
      </c>
      <c r="C23" s="12">
        <v>77461000</v>
      </c>
      <c r="D23" s="12">
        <v>0</v>
      </c>
      <c r="E23" s="12">
        <v>90925142</v>
      </c>
    </row>
    <row r="24" spans="1:5">
      <c r="A24" s="7">
        <f t="shared" si="0"/>
        <v>18</v>
      </c>
      <c r="B24" s="11" t="s">
        <v>234</v>
      </c>
      <c r="C24" s="12">
        <v>357514000</v>
      </c>
      <c r="D24" s="12">
        <v>0</v>
      </c>
      <c r="E24" s="12">
        <v>193724929</v>
      </c>
    </row>
    <row r="25" spans="1:5" ht="25.5">
      <c r="A25" s="7">
        <f t="shared" si="0"/>
        <v>19</v>
      </c>
      <c r="B25" s="11" t="s">
        <v>235</v>
      </c>
      <c r="C25" s="12">
        <v>-27673000</v>
      </c>
      <c r="D25" s="12">
        <v>0</v>
      </c>
      <c r="E25" s="12">
        <v>19256351</v>
      </c>
    </row>
    <row r="26" spans="1:5" ht="25.5">
      <c r="A26" s="7">
        <f t="shared" si="0"/>
        <v>20</v>
      </c>
      <c r="B26" s="8" t="s">
        <v>236</v>
      </c>
      <c r="C26" s="9">
        <v>6000</v>
      </c>
      <c r="D26" s="9">
        <v>0</v>
      </c>
      <c r="E26" s="9">
        <v>4286</v>
      </c>
    </row>
    <row r="27" spans="1:5" ht="25.5">
      <c r="A27" s="7">
        <f t="shared" si="0"/>
        <v>21</v>
      </c>
      <c r="B27" s="11" t="s">
        <v>237</v>
      </c>
      <c r="C27" s="12">
        <v>6000</v>
      </c>
      <c r="D27" s="12">
        <v>0</v>
      </c>
      <c r="E27" s="12">
        <v>4286</v>
      </c>
    </row>
    <row r="28" spans="1:5" ht="25.5">
      <c r="A28" s="7">
        <f t="shared" si="0"/>
        <v>22</v>
      </c>
      <c r="B28" s="8" t="s">
        <v>238</v>
      </c>
      <c r="C28" s="9">
        <v>0</v>
      </c>
      <c r="D28" s="9">
        <v>0</v>
      </c>
      <c r="E28" s="9">
        <v>520802</v>
      </c>
    </row>
    <row r="29" spans="1:5" ht="25.5">
      <c r="A29" s="7">
        <f t="shared" si="0"/>
        <v>23</v>
      </c>
      <c r="B29" s="8" t="s">
        <v>239</v>
      </c>
      <c r="C29" s="9">
        <v>738000</v>
      </c>
      <c r="D29" s="9">
        <v>0</v>
      </c>
      <c r="E29" s="9">
        <v>0</v>
      </c>
    </row>
    <row r="30" spans="1:5" ht="25.5">
      <c r="A30" s="7">
        <f t="shared" si="0"/>
        <v>24</v>
      </c>
      <c r="B30" s="11" t="s">
        <v>240</v>
      </c>
      <c r="C30" s="12">
        <v>738000</v>
      </c>
      <c r="D30" s="12">
        <v>0</v>
      </c>
      <c r="E30" s="12">
        <v>520802</v>
      </c>
    </row>
    <row r="31" spans="1:5" ht="25.5">
      <c r="A31" s="7">
        <f t="shared" si="0"/>
        <v>25</v>
      </c>
      <c r="B31" s="11" t="s">
        <v>241</v>
      </c>
      <c r="C31" s="12">
        <v>-732000</v>
      </c>
      <c r="D31" s="12">
        <v>0</v>
      </c>
      <c r="E31" s="12">
        <v>-516516</v>
      </c>
    </row>
    <row r="32" spans="1:5">
      <c r="A32" s="7">
        <f t="shared" si="0"/>
        <v>26</v>
      </c>
      <c r="B32" s="11" t="s">
        <v>242</v>
      </c>
      <c r="C32" s="12">
        <v>-28405000</v>
      </c>
      <c r="D32" s="12">
        <v>0</v>
      </c>
      <c r="E32" s="12">
        <v>18739835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view="pageLayout" zoomScaleNormal="100" workbookViewId="0">
      <selection activeCell="F4" sqref="F4"/>
    </sheetView>
  </sheetViews>
  <sheetFormatPr defaultRowHeight="12.75"/>
  <cols>
    <col min="1" max="1" width="4.28515625" customWidth="1"/>
    <col min="2" max="2" width="23.85546875" customWidth="1"/>
    <col min="3" max="3" width="11.28515625" customWidth="1"/>
    <col min="4" max="4" width="13.28515625" customWidth="1"/>
    <col min="5" max="5" width="15.140625" customWidth="1"/>
    <col min="6" max="6" width="13.85546875" customWidth="1"/>
    <col min="7" max="7" width="12.28515625" customWidth="1"/>
    <col min="8" max="8" width="16.7109375" customWidth="1"/>
    <col min="9" max="9" width="12.5703125" customWidth="1"/>
  </cols>
  <sheetData>
    <row r="1" spans="1:9" s="2" customFormat="1" ht="15.75">
      <c r="C1" s="16" t="s">
        <v>264</v>
      </c>
      <c r="D1" s="16"/>
      <c r="E1" s="16"/>
      <c r="F1" s="16" t="s">
        <v>278</v>
      </c>
    </row>
    <row r="2" spans="1:9" s="2" customFormat="1"/>
    <row r="3" spans="1:9" ht="24.75" customHeight="1">
      <c r="A3" s="18"/>
      <c r="B3" s="19" t="s">
        <v>276</v>
      </c>
      <c r="C3" s="3"/>
      <c r="D3" s="3"/>
      <c r="E3" s="3"/>
      <c r="F3" s="3"/>
      <c r="G3" s="3"/>
      <c r="H3" s="3"/>
      <c r="I3" s="3"/>
    </row>
    <row r="4" spans="1:9" s="2" customFormat="1" ht="15.75">
      <c r="A4" s="21"/>
      <c r="B4" s="22"/>
      <c r="C4" s="4"/>
      <c r="D4" s="4"/>
      <c r="E4" s="4"/>
      <c r="F4" s="4"/>
      <c r="G4" s="4"/>
      <c r="H4" s="4"/>
      <c r="I4" s="4"/>
    </row>
    <row r="5" spans="1:9" ht="63">
      <c r="A5" s="6"/>
      <c r="B5" s="6" t="s">
        <v>2</v>
      </c>
      <c r="C5" s="6" t="s">
        <v>243</v>
      </c>
      <c r="D5" s="6" t="s">
        <v>244</v>
      </c>
      <c r="E5" s="6" t="s">
        <v>245</v>
      </c>
      <c r="F5" s="6" t="s">
        <v>246</v>
      </c>
      <c r="G5" s="6" t="s">
        <v>247</v>
      </c>
      <c r="H5" s="6" t="s">
        <v>248</v>
      </c>
      <c r="I5" s="6" t="s">
        <v>277</v>
      </c>
    </row>
    <row r="6" spans="1:9" ht="25.5">
      <c r="A6" s="10">
        <v>1</v>
      </c>
      <c r="B6" s="11" t="s">
        <v>249</v>
      </c>
      <c r="C6" s="12">
        <v>8206203</v>
      </c>
      <c r="D6" s="12">
        <v>2100126036</v>
      </c>
      <c r="E6" s="12">
        <v>336491438</v>
      </c>
      <c r="F6" s="12">
        <v>0</v>
      </c>
      <c r="G6" s="12">
        <v>600000</v>
      </c>
      <c r="H6" s="12">
        <v>78457000</v>
      </c>
      <c r="I6" s="12">
        <v>2523880677</v>
      </c>
    </row>
    <row r="7" spans="1:9" ht="25.5">
      <c r="A7" s="7">
        <f>A6+1</f>
        <v>2</v>
      </c>
      <c r="B7" s="8" t="s">
        <v>250</v>
      </c>
      <c r="C7" s="9">
        <v>0</v>
      </c>
      <c r="D7" s="9">
        <v>29839603</v>
      </c>
      <c r="E7" s="9">
        <v>5675481</v>
      </c>
      <c r="F7" s="9">
        <v>0</v>
      </c>
      <c r="G7" s="9">
        <v>0</v>
      </c>
      <c r="H7" s="9">
        <v>0</v>
      </c>
      <c r="I7" s="9">
        <v>35515084</v>
      </c>
    </row>
    <row r="8" spans="1:9" ht="25.5">
      <c r="A8" s="7">
        <f t="shared" ref="A8:A18" si="0">A7+1</f>
        <v>3</v>
      </c>
      <c r="B8" s="11" t="s">
        <v>251</v>
      </c>
      <c r="C8" s="12">
        <v>0</v>
      </c>
      <c r="D8" s="12">
        <v>29839603</v>
      </c>
      <c r="E8" s="12">
        <v>5675481</v>
      </c>
      <c r="F8" s="12">
        <v>0</v>
      </c>
      <c r="G8" s="12">
        <v>0</v>
      </c>
      <c r="H8" s="12">
        <v>0</v>
      </c>
      <c r="I8" s="12">
        <v>35515084</v>
      </c>
    </row>
    <row r="9" spans="1:9">
      <c r="A9" s="7">
        <f t="shared" si="0"/>
        <v>4</v>
      </c>
      <c r="B9" s="8" t="s">
        <v>252</v>
      </c>
      <c r="C9" s="9">
        <v>0</v>
      </c>
      <c r="D9" s="9">
        <v>0</v>
      </c>
      <c r="E9" s="9">
        <v>0</v>
      </c>
      <c r="F9" s="9">
        <v>0</v>
      </c>
      <c r="G9" s="9">
        <v>600000</v>
      </c>
      <c r="H9" s="9">
        <v>335369</v>
      </c>
      <c r="I9" s="9">
        <v>935369</v>
      </c>
    </row>
    <row r="10" spans="1:9" ht="25.5">
      <c r="A10" s="7">
        <f t="shared" si="0"/>
        <v>5</v>
      </c>
      <c r="B10" s="11" t="s">
        <v>253</v>
      </c>
      <c r="C10" s="12">
        <v>0</v>
      </c>
      <c r="D10" s="12">
        <v>0</v>
      </c>
      <c r="E10" s="12">
        <v>0</v>
      </c>
      <c r="F10" s="12">
        <v>0</v>
      </c>
      <c r="G10" s="12">
        <v>600000</v>
      </c>
      <c r="H10" s="12">
        <v>335369</v>
      </c>
      <c r="I10" s="12">
        <v>935369</v>
      </c>
    </row>
    <row r="11" spans="1:9" ht="25.5">
      <c r="A11" s="7">
        <f t="shared" si="0"/>
        <v>6</v>
      </c>
      <c r="B11" s="11" t="s">
        <v>254</v>
      </c>
      <c r="C11" s="12">
        <v>8206203</v>
      </c>
      <c r="D11" s="12">
        <v>2129965639</v>
      </c>
      <c r="E11" s="12">
        <v>342166919</v>
      </c>
      <c r="F11" s="12">
        <v>0</v>
      </c>
      <c r="G11" s="12">
        <v>0</v>
      </c>
      <c r="H11" s="12">
        <v>78121631</v>
      </c>
      <c r="I11" s="12">
        <v>2558460392</v>
      </c>
    </row>
    <row r="12" spans="1:9" ht="38.25">
      <c r="A12" s="7">
        <f t="shared" si="0"/>
        <v>7</v>
      </c>
      <c r="B12" s="11" t="s">
        <v>255</v>
      </c>
      <c r="C12" s="12">
        <v>8206203</v>
      </c>
      <c r="D12" s="12">
        <v>284858894</v>
      </c>
      <c r="E12" s="12">
        <v>116149052</v>
      </c>
      <c r="F12" s="12">
        <v>0</v>
      </c>
      <c r="G12" s="12">
        <v>0</v>
      </c>
      <c r="H12" s="12">
        <v>37381000</v>
      </c>
      <c r="I12" s="12">
        <v>446595149</v>
      </c>
    </row>
    <row r="13" spans="1:9" ht="25.5">
      <c r="A13" s="7">
        <f t="shared" si="0"/>
        <v>8</v>
      </c>
      <c r="B13" s="8" t="s">
        <v>256</v>
      </c>
      <c r="C13" s="9">
        <v>0</v>
      </c>
      <c r="D13" s="9">
        <v>46727943</v>
      </c>
      <c r="E13" s="9">
        <v>41910223</v>
      </c>
      <c r="F13" s="9">
        <v>0</v>
      </c>
      <c r="G13" s="9">
        <v>0</v>
      </c>
      <c r="H13" s="9">
        <v>1951739</v>
      </c>
      <c r="I13" s="9">
        <v>90589905</v>
      </c>
    </row>
    <row r="14" spans="1:9" ht="25.5">
      <c r="A14" s="7">
        <f t="shared" si="0"/>
        <v>9</v>
      </c>
      <c r="B14" s="8" t="s">
        <v>257</v>
      </c>
      <c r="C14" s="9">
        <v>0</v>
      </c>
      <c r="D14" s="9">
        <v>2706536</v>
      </c>
      <c r="E14" s="9">
        <v>0</v>
      </c>
      <c r="F14" s="9">
        <v>0</v>
      </c>
      <c r="G14" s="9">
        <v>0</v>
      </c>
      <c r="H14" s="9">
        <v>0</v>
      </c>
      <c r="I14" s="9">
        <v>2706536</v>
      </c>
    </row>
    <row r="15" spans="1:9" ht="38.25">
      <c r="A15" s="7">
        <f t="shared" si="0"/>
        <v>10</v>
      </c>
      <c r="B15" s="11" t="s">
        <v>258</v>
      </c>
      <c r="C15" s="12">
        <v>8206203</v>
      </c>
      <c r="D15" s="12">
        <v>328880301</v>
      </c>
      <c r="E15" s="12">
        <v>158059275</v>
      </c>
      <c r="F15" s="12">
        <v>0</v>
      </c>
      <c r="G15" s="12">
        <v>0</v>
      </c>
      <c r="H15" s="12">
        <v>39332739</v>
      </c>
      <c r="I15" s="12">
        <v>534478518</v>
      </c>
    </row>
    <row r="16" spans="1:9" ht="25.5">
      <c r="A16" s="7">
        <f t="shared" si="0"/>
        <v>11</v>
      </c>
      <c r="B16" s="11" t="s">
        <v>259</v>
      </c>
      <c r="C16" s="12">
        <v>8206203</v>
      </c>
      <c r="D16" s="12">
        <v>328880301</v>
      </c>
      <c r="E16" s="12">
        <v>158059275</v>
      </c>
      <c r="F16" s="12">
        <v>0</v>
      </c>
      <c r="G16" s="12">
        <v>0</v>
      </c>
      <c r="H16" s="12">
        <v>39332739</v>
      </c>
      <c r="I16" s="12">
        <v>534478518</v>
      </c>
    </row>
    <row r="17" spans="1:9" ht="25.5">
      <c r="A17" s="7">
        <f t="shared" si="0"/>
        <v>12</v>
      </c>
      <c r="B17" s="11" t="s">
        <v>260</v>
      </c>
      <c r="C17" s="12">
        <v>0</v>
      </c>
      <c r="D17" s="12">
        <v>1801085338</v>
      </c>
      <c r="E17" s="12">
        <v>184107644</v>
      </c>
      <c r="F17" s="12">
        <v>0</v>
      </c>
      <c r="G17" s="12">
        <v>0</v>
      </c>
      <c r="H17" s="12">
        <v>38788892</v>
      </c>
      <c r="I17" s="12">
        <v>2023981874</v>
      </c>
    </row>
    <row r="18" spans="1:9" ht="25.5">
      <c r="A18" s="7">
        <f t="shared" si="0"/>
        <v>13</v>
      </c>
      <c r="B18" s="8" t="s">
        <v>261</v>
      </c>
      <c r="C18" s="9">
        <v>8206203</v>
      </c>
      <c r="D18" s="9">
        <v>599665</v>
      </c>
      <c r="E18" s="9">
        <v>53562402</v>
      </c>
      <c r="F18" s="9">
        <v>0</v>
      </c>
      <c r="G18" s="9">
        <v>0</v>
      </c>
      <c r="H18" s="9">
        <v>1889139</v>
      </c>
      <c r="I18" s="9">
        <v>64257409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2017-04-27T07:30:04Z</cp:lastPrinted>
  <dcterms:created xsi:type="dcterms:W3CDTF">2010-05-29T08:47:41Z</dcterms:created>
  <dcterms:modified xsi:type="dcterms:W3CDTF">2017-05-04T11:49:05Z</dcterms:modified>
</cp:coreProperties>
</file>