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6.melléklet" sheetId="5" r:id="rId1"/>
  </sheets>
  <calcPr calcId="124519"/>
</workbook>
</file>

<file path=xl/calcChain.xml><?xml version="1.0" encoding="utf-8"?>
<calcChain xmlns="http://schemas.openxmlformats.org/spreadsheetml/2006/main">
  <c r="G27" i="5"/>
  <c r="K27"/>
  <c r="P27"/>
  <c r="W24"/>
  <c r="V24"/>
  <c r="U24"/>
  <c r="D25"/>
  <c r="D27" s="1"/>
  <c r="E25"/>
  <c r="E27" s="1"/>
  <c r="F25"/>
  <c r="F27" s="1"/>
  <c r="G25"/>
  <c r="H25"/>
  <c r="H27" s="1"/>
  <c r="I25"/>
  <c r="I27" s="1"/>
  <c r="J25"/>
  <c r="J27" s="1"/>
  <c r="K25"/>
  <c r="L25"/>
  <c r="L27" s="1"/>
  <c r="M25"/>
  <c r="M27" s="1"/>
  <c r="N25"/>
  <c r="N27" s="1"/>
  <c r="O25"/>
  <c r="O27" s="1"/>
  <c r="P25"/>
  <c r="Q25"/>
  <c r="Q27" s="1"/>
  <c r="R25"/>
  <c r="R27" s="1"/>
  <c r="S25"/>
  <c r="S27" s="1"/>
  <c r="T25"/>
  <c r="T27" s="1"/>
  <c r="C25"/>
  <c r="C27" s="1"/>
  <c r="W18"/>
  <c r="V18"/>
  <c r="U18"/>
  <c r="W23" l="1"/>
  <c r="V23"/>
  <c r="U23"/>
  <c r="W16" l="1"/>
  <c r="W17"/>
  <c r="V16"/>
  <c r="V17"/>
  <c r="U16"/>
  <c r="U17"/>
  <c r="W26" l="1"/>
  <c r="V26"/>
  <c r="U26"/>
  <c r="W22"/>
  <c r="V22"/>
  <c r="U22"/>
  <c r="W21"/>
  <c r="V21"/>
  <c r="U21"/>
  <c r="W20"/>
  <c r="V20"/>
  <c r="U20"/>
  <c r="W19"/>
  <c r="V19"/>
  <c r="U19"/>
  <c r="W15"/>
  <c r="V15"/>
  <c r="U15"/>
  <c r="W14"/>
  <c r="V14"/>
  <c r="U14"/>
  <c r="W13"/>
  <c r="V13"/>
  <c r="U13"/>
  <c r="W12"/>
  <c r="V12"/>
  <c r="U12"/>
  <c r="V25" l="1"/>
  <c r="V27" s="1"/>
  <c r="U25"/>
  <c r="U27" s="1"/>
  <c r="W25"/>
  <c r="W27" s="1"/>
</calcChain>
</file>

<file path=xl/sharedStrings.xml><?xml version="1.0" encoding="utf-8"?>
<sst xmlns="http://schemas.openxmlformats.org/spreadsheetml/2006/main" count="51" uniqueCount="35">
  <si>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</si>
  <si>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</si>
  <si>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</si>
  <si>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</si>
  <si>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</si>
  <si>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</si>
  <si>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</si>
  <si>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</si>
  <si>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</si>
  <si>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</si>
  <si>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</si>
  <si>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</si>
  <si>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</si>
  <si>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</si>
  <si>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</si>
  <si>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</si>
  <si>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</si>
  <si>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</si>
  <si>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</si>
  <si>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</si>
  <si>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</si>
  <si>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</si>
  <si>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</si>
  <si>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</si>
  <si>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</si>
  <si>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</si>
  <si>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</si>
  <si>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</si>
  <si>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</si>
  <si>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</si>
  <si>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adatok: forintban</t>
  </si>
  <si>
    <t>Demjén</t>
  </si>
  <si>
    <t>Önkormányzati funkcióra el nem számolt bevételek</t>
  </si>
  <si>
    <t>Vállalkozási tevékenység</t>
  </si>
  <si>
    <t>6. melléklet  az 1/2020.(II.14.)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</si>
</sst>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view="pageBreakPreview" zoomScaleSheetLayoutView="100" workbookViewId="0">
      <selection activeCell="A4" sqref="A4:XFD4"/>
    </sheetView>
  </sheetViews>
  <sheetFormatPr defaultRowHeight="1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140625" customWidth="1"/>
    <col min="6" max="6" width="7.5703125" customWidth="1"/>
    <col min="7" max="7" width="11" customWidth="1"/>
    <col min="8" max="8" width="6.85546875" customWidth="1"/>
    <col min="9" max="9" width="8.85546875" customWidth="1"/>
    <col min="10" max="10" width="10.28515625" customWidth="1"/>
    <col min="11" max="11" width="6.85546875" customWidth="1"/>
    <col min="12" max="12" width="9" customWidth="1"/>
    <col min="13" max="13" width="10.28515625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10.140625" customWidth="1"/>
    <col min="20" max="20" width="7.85546875" customWidth="1"/>
    <col min="21" max="21" width="11.42578125" customWidth="1"/>
    <col min="22" max="22" width="10" customWidth="1"/>
    <col min="23" max="23" width="10.28515625" customWidth="1"/>
  </cols>
  <sheetData>
    <row r="1" spans="1:23" ht="23.25" customHeight="1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>
      <c r="A2" s="21" t="s">
        <v>1</v>
      </c>
      <c r="B2" s="17"/>
      <c r="U2" s="31"/>
      <c r="V2" s="31"/>
      <c r="W2" s="31"/>
    </row>
    <row r="3" spans="1:23">
      <c r="A3" s="21" t="s">
        <v>31</v>
      </c>
      <c r="B3" s="17"/>
      <c r="U3" s="35" t="s">
        <v>30</v>
      </c>
      <c r="V3" s="35"/>
      <c r="W3" s="35"/>
    </row>
    <row r="4" spans="1:23">
      <c r="A4" s="21"/>
      <c r="B4" s="17"/>
      <c r="U4" s="23"/>
      <c r="V4" s="23"/>
      <c r="W4" s="23"/>
    </row>
    <row r="5" spans="1:23">
      <c r="A5" s="21"/>
      <c r="B5" s="17"/>
      <c r="U5" s="23"/>
      <c r="V5" s="23"/>
      <c r="W5" s="23"/>
    </row>
    <row r="6" spans="1:23">
      <c r="A6" s="21"/>
      <c r="B6" s="17"/>
      <c r="U6" s="23"/>
      <c r="V6" s="23"/>
      <c r="W6" s="23"/>
    </row>
    <row r="7" spans="1:23" ht="18.75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15.75">
      <c r="A8" s="29">
        <v>2020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10" spans="1:23" ht="45" customHeight="1">
      <c r="A10" s="32" t="s">
        <v>0</v>
      </c>
      <c r="B10" s="33" t="s">
        <v>26</v>
      </c>
      <c r="C10" s="25" t="s">
        <v>9</v>
      </c>
      <c r="D10" s="26"/>
      <c r="E10" s="27"/>
      <c r="F10" s="28" t="s">
        <v>4</v>
      </c>
      <c r="G10" s="28"/>
      <c r="H10" s="28"/>
      <c r="I10" s="28" t="s">
        <v>2</v>
      </c>
      <c r="J10" s="28"/>
      <c r="K10" s="28"/>
      <c r="L10" s="28" t="s">
        <v>3</v>
      </c>
      <c r="M10" s="28"/>
      <c r="N10" s="28"/>
      <c r="O10" s="25" t="s">
        <v>19</v>
      </c>
      <c r="P10" s="26"/>
      <c r="Q10" s="27"/>
      <c r="R10" s="25" t="s">
        <v>18</v>
      </c>
      <c r="S10" s="26"/>
      <c r="T10" s="27"/>
      <c r="U10" s="28" t="s">
        <v>10</v>
      </c>
      <c r="V10" s="28"/>
      <c r="W10" s="28"/>
    </row>
    <row r="11" spans="1:23" ht="21.75" customHeight="1">
      <c r="A11" s="32"/>
      <c r="B11" s="34"/>
      <c r="C11" s="2" t="s">
        <v>5</v>
      </c>
      <c r="D11" s="2" t="s">
        <v>6</v>
      </c>
      <c r="E11" s="3" t="s">
        <v>7</v>
      </c>
      <c r="F11" s="2" t="s">
        <v>5</v>
      </c>
      <c r="G11" s="2" t="s">
        <v>6</v>
      </c>
      <c r="H11" s="3" t="s">
        <v>7</v>
      </c>
      <c r="I11" s="2" t="s">
        <v>5</v>
      </c>
      <c r="J11" s="2" t="s">
        <v>6</v>
      </c>
      <c r="K11" s="3" t="s">
        <v>7</v>
      </c>
      <c r="L11" s="2" t="s">
        <v>5</v>
      </c>
      <c r="M11" s="2" t="s">
        <v>6</v>
      </c>
      <c r="N11" s="3" t="s">
        <v>7</v>
      </c>
      <c r="O11" s="3" t="s">
        <v>11</v>
      </c>
      <c r="P11" s="3" t="s">
        <v>6</v>
      </c>
      <c r="Q11" s="3" t="s">
        <v>7</v>
      </c>
      <c r="R11" s="3" t="s">
        <v>5</v>
      </c>
      <c r="S11" s="3" t="s">
        <v>6</v>
      </c>
      <c r="T11" s="3" t="s">
        <v>12</v>
      </c>
      <c r="U11" s="2" t="s">
        <v>5</v>
      </c>
      <c r="V11" s="2" t="s">
        <v>6</v>
      </c>
      <c r="W11" s="3" t="s">
        <v>7</v>
      </c>
    </row>
    <row r="12" spans="1:23" ht="45">
      <c r="A12" s="4" t="s">
        <v>21</v>
      </c>
      <c r="B12" s="18">
        <v>11130</v>
      </c>
      <c r="C12" s="11"/>
      <c r="D12" s="12"/>
      <c r="E12" s="13"/>
      <c r="F12" s="12"/>
      <c r="G12" s="12"/>
      <c r="H12" s="13"/>
      <c r="I12" s="12"/>
      <c r="J12" s="12"/>
      <c r="K12" s="13"/>
      <c r="L12" s="14">
        <v>160000</v>
      </c>
      <c r="M12" s="22"/>
      <c r="N12" s="13"/>
      <c r="O12" s="14"/>
      <c r="P12" s="15"/>
      <c r="Q12" s="15"/>
      <c r="R12" s="15"/>
      <c r="S12" s="15"/>
      <c r="T12" s="15"/>
      <c r="U12" s="11">
        <f>SUM(C12+F12+I12+L12+O12+R12)</f>
        <v>160000</v>
      </c>
      <c r="V12" s="11">
        <f>SUM(D12+G12+J12+M12+P12+S12)</f>
        <v>0</v>
      </c>
      <c r="W12" s="14">
        <f>SUM(E12+H12+K12+N12+Q12+T12)</f>
        <v>0</v>
      </c>
    </row>
    <row r="13" spans="1:23" ht="49.5" customHeight="1">
      <c r="A13" s="5" t="s">
        <v>22</v>
      </c>
      <c r="B13" s="19">
        <v>9000020</v>
      </c>
      <c r="C13" s="16"/>
      <c r="D13" s="16"/>
      <c r="E13" s="16"/>
      <c r="F13" s="16"/>
      <c r="G13" s="16"/>
      <c r="H13" s="16"/>
      <c r="I13" s="16">
        <v>92280000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1">
        <f t="shared" ref="U13:U24" si="0">SUM(C13+F13+I13+L13+O13+R13)</f>
        <v>92280000</v>
      </c>
      <c r="V13" s="11">
        <f t="shared" ref="V13:W24" si="1">SUM(D13+G13+J13+M13+P13+S13)</f>
        <v>0</v>
      </c>
      <c r="W13" s="14">
        <f t="shared" si="1"/>
        <v>0</v>
      </c>
    </row>
    <row r="14" spans="1:23" ht="38.25" customHeight="1">
      <c r="A14" s="6" t="s">
        <v>27</v>
      </c>
      <c r="B14" s="20">
        <v>18010</v>
      </c>
      <c r="C14" s="1">
        <v>24473793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>
        <f t="shared" si="0"/>
        <v>24473793</v>
      </c>
      <c r="V14" s="11">
        <f t="shared" si="1"/>
        <v>0</v>
      </c>
      <c r="W14" s="14">
        <f t="shared" si="1"/>
        <v>0</v>
      </c>
    </row>
    <row r="15" spans="1:23" ht="22.5" customHeight="1">
      <c r="A15" s="6" t="s">
        <v>8</v>
      </c>
      <c r="B15" s="20">
        <v>13320</v>
      </c>
      <c r="C15" s="1"/>
      <c r="D15" s="1"/>
      <c r="E15" s="1"/>
      <c r="F15" s="1"/>
      <c r="G15" s="1"/>
      <c r="H15" s="1"/>
      <c r="I15" s="1"/>
      <c r="J15" s="1"/>
      <c r="K15" s="1"/>
      <c r="L15" s="1">
        <v>50000</v>
      </c>
      <c r="M15" s="1"/>
      <c r="N15" s="1"/>
      <c r="O15" s="1"/>
      <c r="P15" s="1"/>
      <c r="Q15" s="1"/>
      <c r="R15" s="1"/>
      <c r="S15" s="1"/>
      <c r="T15" s="1"/>
      <c r="U15" s="11">
        <f t="shared" si="0"/>
        <v>50000</v>
      </c>
      <c r="V15" s="11">
        <f t="shared" si="1"/>
        <v>0</v>
      </c>
      <c r="W15" s="14">
        <f t="shared" si="1"/>
        <v>0</v>
      </c>
    </row>
    <row r="16" spans="1:23" ht="22.5" customHeight="1">
      <c r="A16" s="6" t="s">
        <v>23</v>
      </c>
      <c r="B16" s="20">
        <v>52020</v>
      </c>
      <c r="C16" s="1"/>
      <c r="D16" s="1"/>
      <c r="E16" s="1"/>
      <c r="F16" s="1"/>
      <c r="G16" s="1"/>
      <c r="H16" s="1"/>
      <c r="I16" s="1"/>
      <c r="J16" s="1"/>
      <c r="K16" s="1"/>
      <c r="L16" s="1">
        <v>381000</v>
      </c>
      <c r="M16" s="1"/>
      <c r="N16" s="1"/>
      <c r="O16" s="1"/>
      <c r="P16" s="1"/>
      <c r="Q16" s="1"/>
      <c r="R16" s="1"/>
      <c r="S16" s="1"/>
      <c r="T16" s="1"/>
      <c r="U16" s="11">
        <f t="shared" si="0"/>
        <v>381000</v>
      </c>
      <c r="V16" s="11">
        <f t="shared" si="1"/>
        <v>0</v>
      </c>
      <c r="W16" s="14">
        <f t="shared" si="1"/>
        <v>0</v>
      </c>
    </row>
    <row r="17" spans="1:23" ht="22.5" customHeight="1">
      <c r="A17" s="6" t="s">
        <v>28</v>
      </c>
      <c r="B17" s="20">
        <v>66020</v>
      </c>
      <c r="C17" s="1"/>
      <c r="D17" s="1"/>
      <c r="E17" s="1"/>
      <c r="F17" s="1"/>
      <c r="G17" s="1"/>
      <c r="H17" s="1"/>
      <c r="I17" s="1"/>
      <c r="J17" s="1"/>
      <c r="K17" s="1"/>
      <c r="L17" s="1">
        <v>2805460</v>
      </c>
      <c r="M17" s="1"/>
      <c r="N17" s="1"/>
      <c r="O17" s="1"/>
      <c r="P17" s="1"/>
      <c r="Q17" s="1"/>
      <c r="R17" s="1"/>
      <c r="S17" s="1"/>
      <c r="T17" s="1"/>
      <c r="U17" s="11">
        <f t="shared" si="0"/>
        <v>2805460</v>
      </c>
      <c r="V17" s="11">
        <f t="shared" si="1"/>
        <v>0</v>
      </c>
      <c r="W17" s="14">
        <f t="shared" si="1"/>
        <v>0</v>
      </c>
    </row>
    <row r="18" spans="1:23" ht="22.5" customHeight="1">
      <c r="A18" s="6" t="s">
        <v>32</v>
      </c>
      <c r="B18" s="20">
        <v>900020</v>
      </c>
      <c r="C18" s="1"/>
      <c r="D18" s="1"/>
      <c r="E18" s="1"/>
      <c r="F18" s="1"/>
      <c r="G18" s="1"/>
      <c r="H18" s="1"/>
      <c r="I18" s="1"/>
      <c r="J18" s="1"/>
      <c r="K18" s="1"/>
      <c r="L18" s="1">
        <v>550000</v>
      </c>
      <c r="M18" s="1"/>
      <c r="N18" s="1"/>
      <c r="O18" s="1"/>
      <c r="P18" s="1"/>
      <c r="Q18" s="1"/>
      <c r="R18" s="1"/>
      <c r="S18" s="1"/>
      <c r="T18" s="1"/>
      <c r="U18" s="11">
        <f t="shared" si="0"/>
        <v>550000</v>
      </c>
      <c r="V18" s="11">
        <f t="shared" si="1"/>
        <v>0</v>
      </c>
      <c r="W18" s="14">
        <f t="shared" si="1"/>
        <v>0</v>
      </c>
    </row>
    <row r="19" spans="1:23" ht="24" customHeight="1">
      <c r="A19" s="6" t="s">
        <v>13</v>
      </c>
      <c r="B19" s="20">
        <v>107051</v>
      </c>
      <c r="C19" s="1"/>
      <c r="D19" s="1"/>
      <c r="E19" s="1"/>
      <c r="F19" s="1"/>
      <c r="G19" s="1"/>
      <c r="H19" s="1"/>
      <c r="I19" s="1"/>
      <c r="J19" s="1"/>
      <c r="K19" s="1"/>
      <c r="L19" s="1">
        <v>1651000</v>
      </c>
      <c r="M19" s="1"/>
      <c r="N19" s="1"/>
      <c r="O19" s="1"/>
      <c r="P19" s="1"/>
      <c r="Q19" s="1"/>
      <c r="R19" s="1"/>
      <c r="S19" s="1"/>
      <c r="T19" s="1"/>
      <c r="U19" s="11">
        <f t="shared" si="0"/>
        <v>1651000</v>
      </c>
      <c r="V19" s="11">
        <f t="shared" si="1"/>
        <v>0</v>
      </c>
      <c r="W19" s="14">
        <f t="shared" si="1"/>
        <v>0</v>
      </c>
    </row>
    <row r="20" spans="1:23" ht="24" customHeight="1">
      <c r="A20" s="6" t="s">
        <v>14</v>
      </c>
      <c r="B20" s="20">
        <v>107052</v>
      </c>
      <c r="C20" s="1"/>
      <c r="D20" s="1"/>
      <c r="E20" s="1"/>
      <c r="F20" s="1"/>
      <c r="G20" s="1"/>
      <c r="H20" s="1"/>
      <c r="I20" s="1"/>
      <c r="J20" s="1"/>
      <c r="K20" s="1"/>
      <c r="L20" s="1">
        <v>20000</v>
      </c>
      <c r="M20" s="1"/>
      <c r="N20" s="1"/>
      <c r="O20" s="1"/>
      <c r="P20" s="1"/>
      <c r="Q20" s="1"/>
      <c r="R20" s="1"/>
      <c r="S20" s="1"/>
      <c r="T20" s="1"/>
      <c r="U20" s="11">
        <f t="shared" si="0"/>
        <v>20000</v>
      </c>
      <c r="V20" s="11">
        <f t="shared" si="1"/>
        <v>0</v>
      </c>
      <c r="W20" s="14">
        <f t="shared" si="1"/>
        <v>0</v>
      </c>
    </row>
    <row r="21" spans="1:23" ht="25.5" customHeight="1">
      <c r="A21" s="6" t="s">
        <v>20</v>
      </c>
      <c r="B21" s="20">
        <v>7211</v>
      </c>
      <c r="C21" s="1">
        <v>13441400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>
        <f t="shared" si="0"/>
        <v>13441400</v>
      </c>
      <c r="V21" s="11">
        <f t="shared" si="1"/>
        <v>0</v>
      </c>
      <c r="W21" s="14">
        <f t="shared" si="1"/>
        <v>0</v>
      </c>
    </row>
    <row r="22" spans="1:23" ht="30" customHeight="1">
      <c r="A22" s="6" t="s">
        <v>24</v>
      </c>
      <c r="B22" s="20">
        <v>82044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7207189</v>
      </c>
      <c r="S22" s="1"/>
      <c r="T22" s="1"/>
      <c r="U22" s="11">
        <f t="shared" si="0"/>
        <v>7207189</v>
      </c>
      <c r="V22" s="11">
        <f t="shared" si="1"/>
        <v>0</v>
      </c>
      <c r="W22" s="14">
        <f t="shared" si="1"/>
        <v>0</v>
      </c>
    </row>
    <row r="23" spans="1:23" ht="30" customHeight="1">
      <c r="A23" s="6" t="s">
        <v>25</v>
      </c>
      <c r="B23" s="20">
        <v>47310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>
        <f t="shared" si="0"/>
        <v>0</v>
      </c>
      <c r="V23" s="11">
        <f t="shared" si="1"/>
        <v>0</v>
      </c>
      <c r="W23" s="14">
        <f t="shared" si="1"/>
        <v>0</v>
      </c>
    </row>
    <row r="24" spans="1:23" ht="30" customHeight="1">
      <c r="A24" s="6" t="s">
        <v>33</v>
      </c>
      <c r="B24" s="20">
        <v>900060</v>
      </c>
      <c r="C24" s="1"/>
      <c r="D24" s="1"/>
      <c r="E24" s="1"/>
      <c r="F24" s="1"/>
      <c r="G24" s="1"/>
      <c r="H24" s="1"/>
      <c r="I24" s="1"/>
      <c r="J24" s="1"/>
      <c r="K24" s="1"/>
      <c r="L24" s="1">
        <v>381000</v>
      </c>
      <c r="M24" s="1"/>
      <c r="N24" s="1"/>
      <c r="O24" s="1"/>
      <c r="P24" s="1"/>
      <c r="Q24" s="1"/>
      <c r="R24" s="1"/>
      <c r="S24" s="1"/>
      <c r="T24" s="1"/>
      <c r="U24" s="11">
        <f t="shared" si="0"/>
        <v>381000</v>
      </c>
      <c r="V24" s="11">
        <f t="shared" si="1"/>
        <v>0</v>
      </c>
      <c r="W24" s="14">
        <f t="shared" si="1"/>
        <v>0</v>
      </c>
    </row>
    <row r="25" spans="1:23" ht="19.5" customHeight="1">
      <c r="A25" s="8" t="s">
        <v>15</v>
      </c>
      <c r="B25" s="8"/>
      <c r="C25" s="7">
        <f>SUM(C12:C24)</f>
        <v>37915193</v>
      </c>
      <c r="D25" s="7">
        <f t="shared" ref="D25:W25" si="2">SUM(D12:D24)</f>
        <v>0</v>
      </c>
      <c r="E25" s="7">
        <f t="shared" si="2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  <c r="I25" s="7">
        <f t="shared" si="2"/>
        <v>92280000</v>
      </c>
      <c r="J25" s="7">
        <f t="shared" si="2"/>
        <v>0</v>
      </c>
      <c r="K25" s="7">
        <f t="shared" si="2"/>
        <v>0</v>
      </c>
      <c r="L25" s="7">
        <f t="shared" si="2"/>
        <v>5998460</v>
      </c>
      <c r="M25" s="7">
        <f t="shared" si="2"/>
        <v>0</v>
      </c>
      <c r="N25" s="7">
        <f t="shared" si="2"/>
        <v>0</v>
      </c>
      <c r="O25" s="7">
        <f t="shared" si="2"/>
        <v>0</v>
      </c>
      <c r="P25" s="7">
        <f t="shared" si="2"/>
        <v>0</v>
      </c>
      <c r="Q25" s="7">
        <f t="shared" si="2"/>
        <v>0</v>
      </c>
      <c r="R25" s="7">
        <f t="shared" si="2"/>
        <v>7207189</v>
      </c>
      <c r="S25" s="7">
        <f t="shared" si="2"/>
        <v>0</v>
      </c>
      <c r="T25" s="7">
        <f t="shared" si="2"/>
        <v>0</v>
      </c>
      <c r="U25" s="7">
        <f t="shared" si="2"/>
        <v>143400842</v>
      </c>
      <c r="V25" s="7">
        <f t="shared" si="2"/>
        <v>0</v>
      </c>
      <c r="W25" s="7">
        <f t="shared" si="2"/>
        <v>0</v>
      </c>
    </row>
    <row r="26" spans="1:23">
      <c r="A26" s="8" t="s">
        <v>29</v>
      </c>
      <c r="B26" s="8"/>
      <c r="C26" s="7">
        <v>47391837</v>
      </c>
      <c r="D26" s="7"/>
      <c r="E26" s="7"/>
      <c r="F26" s="7"/>
      <c r="G26" s="7"/>
      <c r="H26" s="7"/>
      <c r="I26" s="7"/>
      <c r="J26" s="7"/>
      <c r="K26" s="7"/>
      <c r="L26" s="1"/>
      <c r="M26" s="7"/>
      <c r="N26" s="7"/>
      <c r="O26" s="7"/>
      <c r="P26" s="7"/>
      <c r="Q26" s="7"/>
      <c r="R26" s="7"/>
      <c r="S26" s="7"/>
      <c r="T26" s="7"/>
      <c r="U26" s="7">
        <f t="shared" ref="U26:W26" si="3">SUM(C26)</f>
        <v>47391837</v>
      </c>
      <c r="V26" s="9">
        <f t="shared" si="3"/>
        <v>0</v>
      </c>
      <c r="W26" s="10">
        <f t="shared" si="3"/>
        <v>0</v>
      </c>
    </row>
    <row r="27" spans="1:23">
      <c r="A27" s="36" t="s">
        <v>16</v>
      </c>
      <c r="B27" s="36"/>
      <c r="C27" s="37">
        <f>SUM(C25:C26)</f>
        <v>85307030</v>
      </c>
      <c r="D27" s="37">
        <f t="shared" ref="D27:R27" si="4">SUM(D25:D26)</f>
        <v>0</v>
      </c>
      <c r="E27" s="37">
        <f t="shared" si="4"/>
        <v>0</v>
      </c>
      <c r="F27" s="37">
        <f t="shared" si="4"/>
        <v>0</v>
      </c>
      <c r="G27" s="37">
        <f t="shared" si="4"/>
        <v>0</v>
      </c>
      <c r="H27" s="37">
        <f t="shared" si="4"/>
        <v>0</v>
      </c>
      <c r="I27" s="37">
        <f t="shared" si="4"/>
        <v>92280000</v>
      </c>
      <c r="J27" s="37">
        <f t="shared" si="4"/>
        <v>0</v>
      </c>
      <c r="K27" s="37">
        <f t="shared" si="4"/>
        <v>0</v>
      </c>
      <c r="L27" s="37">
        <f t="shared" si="4"/>
        <v>5998460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7207189</v>
      </c>
      <c r="S27" s="37">
        <f t="shared" ref="S27" si="5">SUM(S25:S26)</f>
        <v>0</v>
      </c>
      <c r="T27" s="37">
        <f t="shared" ref="T27" si="6">SUM(T25:T26)</f>
        <v>0</v>
      </c>
      <c r="U27" s="37">
        <f t="shared" ref="U27" si="7">SUM(U25:U26)</f>
        <v>190792679</v>
      </c>
      <c r="V27" s="37">
        <f t="shared" ref="V27" si="8">SUM(V25:V26)</f>
        <v>0</v>
      </c>
      <c r="W27" s="37">
        <f t="shared" ref="W27" si="9">SUM(W25:W26)</f>
        <v>0</v>
      </c>
    </row>
  </sheetData>
  <mergeCells count="14">
    <mergeCell ref="A1:W1"/>
    <mergeCell ref="R10:T10"/>
    <mergeCell ref="U10:W10"/>
    <mergeCell ref="A8:W8"/>
    <mergeCell ref="A7:W7"/>
    <mergeCell ref="U2:W2"/>
    <mergeCell ref="A10:A11"/>
    <mergeCell ref="C10:E10"/>
    <mergeCell ref="F10:H10"/>
    <mergeCell ref="I10:K10"/>
    <mergeCell ref="L10:N10"/>
    <mergeCell ref="O10:Q10"/>
    <mergeCell ref="B10:B11"/>
    <mergeCell ref="U3:W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2020-02-14T09:45:32Z</cp:lastPrinted>
  <dcterms:created xsi:type="dcterms:W3CDTF">2012-02-02T10:48:30Z</dcterms:created>
  <dcterms:modified xsi:type="dcterms:W3CDTF">2020-02-14T09:45:43Z</dcterms:modified>
</cp:coreProperties>
</file>