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<sst xmlns="http://schemas.openxmlformats.org/spreadsheetml/2006/main" count="112" uniqueCount="98">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</sst>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1"/>
  <sheetViews>
    <sheetView tabSelected="1" zoomScale="145" zoomScaleNormal="145" workbookViewId="0">
      <selection activeCell="B11" sqref="B11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79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CONCATENATE("29. melléklet ",[1]ALAPADATOK!A7," ",[1]ALAPADATOK!B7," ",[1]ALAPADATOK!C7," ",[1]ALAPADATOK!D7," ",[1]ALAPADATOK!E7," ",[1]ALAPADATOK!F7," ",[1]ALAPADATOK!G7," ",[1]ALAPADATOK!H7)</f>
        <v>29. melléklet a 14. / 2020. ( V.28.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1382012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1382012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1740871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99748670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6">
        <f>97939593+640498+1160572-812674</f>
        <v>98927989</v>
      </c>
    </row>
    <row r="43" spans="1:3" s="38" customFormat="1" ht="15" customHeight="1" thickBot="1" x14ac:dyDescent="0.25">
      <c r="A43" s="54" t="s">
        <v>81</v>
      </c>
      <c r="B43" s="57" t="s">
        <v>82</v>
      </c>
      <c r="C43" s="55">
        <f>+C38+C39</f>
        <v>101489541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7" customFormat="1" ht="12" customHeight="1" thickBot="1" x14ac:dyDescent="0.25">
      <c r="A46" s="64"/>
      <c r="B46" s="65" t="s">
        <v>83</v>
      </c>
      <c r="C46" s="66"/>
    </row>
    <row r="47" spans="1:3" ht="12" customHeight="1" thickBot="1" x14ac:dyDescent="0.25">
      <c r="A47" s="43" t="s">
        <v>14</v>
      </c>
      <c r="B47" s="44" t="s">
        <v>84</v>
      </c>
      <c r="C47" s="68">
        <f>SUM(C48:C52)</f>
        <v>100507445</v>
      </c>
    </row>
    <row r="48" spans="1:3" ht="12" customHeight="1" x14ac:dyDescent="0.2">
      <c r="A48" s="33" t="s">
        <v>16</v>
      </c>
      <c r="B48" s="40" t="s">
        <v>85</v>
      </c>
      <c r="C48" s="69">
        <f>71236352+545105+826870</f>
        <v>72608327</v>
      </c>
    </row>
    <row r="49" spans="1:3" ht="12" customHeight="1" x14ac:dyDescent="0.2">
      <c r="A49" s="33" t="s">
        <v>18</v>
      </c>
      <c r="B49" s="34" t="s">
        <v>86</v>
      </c>
      <c r="C49" s="70">
        <f>12731399+95393+144702</f>
        <v>12971494</v>
      </c>
    </row>
    <row r="50" spans="1:3" ht="12" customHeight="1" x14ac:dyDescent="0.2">
      <c r="A50" s="33" t="s">
        <v>20</v>
      </c>
      <c r="B50" s="34" t="s">
        <v>87</v>
      </c>
      <c r="C50" s="71">
        <f>15922544+189000-45500+45500-1183920</f>
        <v>14927624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7" customFormat="1" ht="12" customHeight="1" thickBot="1" x14ac:dyDescent="0.25">
      <c r="A53" s="43" t="s">
        <v>38</v>
      </c>
      <c r="B53" s="44" t="s">
        <v>90</v>
      </c>
      <c r="C53" s="28">
        <f>SUM(C54:C56)</f>
        <v>610850</v>
      </c>
    </row>
    <row r="54" spans="1:3" ht="12" customHeight="1" x14ac:dyDescent="0.2">
      <c r="A54" s="33" t="s">
        <v>40</v>
      </c>
      <c r="B54" s="40" t="s">
        <v>91</v>
      </c>
      <c r="C54" s="48">
        <v>610850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2" t="s">
        <v>96</v>
      </c>
      <c r="C59" s="73">
        <f>+C47+C53+C58</f>
        <v>101118295</v>
      </c>
    </row>
    <row r="60" spans="1:3" ht="14.25" customHeight="1" thickBot="1" x14ac:dyDescent="0.25">
      <c r="C60" s="75"/>
    </row>
    <row r="61" spans="1:3" ht="13.5" thickBot="1" x14ac:dyDescent="0.25">
      <c r="A61" s="76" t="s">
        <v>97</v>
      </c>
      <c r="B61" s="77"/>
      <c r="C61" s="78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2020-05-29T09:35:38Z</dcterms:created>
  <dcterms:modified xsi:type="dcterms:W3CDTF">2020-05-29T09:35:38Z</dcterms:modified>
</cp:coreProperties>
</file>