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/>
  </bookViews>
  <sheets>
    <sheet name="13." sheetId="18" r:id="rId1"/>
  </sheets>
  <definedNames>
    <definedName name="_xlnm.Print_Area" localSheetId="0">'13.'!$A$1:$K$29</definedName>
  </definedNames>
  <calcPr calcId="152511"/>
</workbook>
</file>

<file path=xl/calcChain.xml><?xml version="1.0" encoding="utf-8"?>
<calcChain xmlns="http://schemas.openxmlformats.org/spreadsheetml/2006/main">
  <c r="I29" i="18" l="1"/>
  <c r="J29" i="18"/>
  <c r="K10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11" i="18"/>
  <c r="N29" i="18"/>
  <c r="O29" i="18" s="1"/>
  <c r="K29" i="18"/>
</calcChain>
</file>

<file path=xl/sharedStrings.xml><?xml version="1.0" encoding="utf-8"?>
<sst xmlns="http://schemas.openxmlformats.org/spreadsheetml/2006/main" count="79" uniqueCount="58">
  <si>
    <t>A</t>
  </si>
  <si>
    <t>B</t>
  </si>
  <si>
    <t>C</t>
  </si>
  <si>
    <t>D</t>
  </si>
  <si>
    <t>E</t>
  </si>
  <si>
    <t>F</t>
  </si>
  <si>
    <t>H</t>
  </si>
  <si>
    <t>I</t>
  </si>
  <si>
    <t>1.</t>
  </si>
  <si>
    <t>2.</t>
  </si>
  <si>
    <t>3.</t>
  </si>
  <si>
    <t>4.</t>
  </si>
  <si>
    <t>8.</t>
  </si>
  <si>
    <t>9.</t>
  </si>
  <si>
    <t>10.</t>
  </si>
  <si>
    <t>11.</t>
  </si>
  <si>
    <t>13.</t>
  </si>
  <si>
    <t>14.</t>
  </si>
  <si>
    <t>7.</t>
  </si>
  <si>
    <t>12.</t>
  </si>
  <si>
    <t>5.</t>
  </si>
  <si>
    <t>6.</t>
  </si>
  <si>
    <t>15.</t>
  </si>
  <si>
    <t>16.</t>
  </si>
  <si>
    <t>17.</t>
  </si>
  <si>
    <t>18.</t>
  </si>
  <si>
    <t>19.</t>
  </si>
  <si>
    <t>20.</t>
  </si>
  <si>
    <t>21.</t>
  </si>
  <si>
    <t>G</t>
  </si>
  <si>
    <t>A támogatás összege</t>
  </si>
  <si>
    <t>A forrás megoszlása</t>
  </si>
  <si>
    <t>Tervezett Uniós projektek összesen:</t>
  </si>
  <si>
    <t>Önkormányzati forrás</t>
  </si>
  <si>
    <t>Támogatott projektek megnevezése</t>
  </si>
  <si>
    <t>VP6-7.2.1. külterületi közutak pályázat önerő</t>
  </si>
  <si>
    <t>adatok Ft-ban</t>
  </si>
  <si>
    <t>Verseny u. útburkolat</t>
  </si>
  <si>
    <t>EFOP-1.2.11-16-2017-00046 Esély otthon</t>
  </si>
  <si>
    <t>TOP-4.3.1-15-BS1-2016-00010 Leromlott városi területek rehabilitációja</t>
  </si>
  <si>
    <t>TOP-3.2.1-16-BS1-2017-00016 Épületenergetika 3. ütem</t>
  </si>
  <si>
    <t>TOP-2.1.3-16-BS1-2017-00011 Csapadék elvezetés 2. ütem</t>
  </si>
  <si>
    <t>TOP-2.1.2-16-BS1-2017-00007 Élhetőbb békési városközpont kialakítás</t>
  </si>
  <si>
    <t>TOP-3.2.1-16-BS1-2017-00019 Épületenergetika 2. ütem</t>
  </si>
  <si>
    <t>TOP-3.2.2-15-BS1-2016-00003 Napelem</t>
  </si>
  <si>
    <t>TOP-3.2.1-15-BS1-2016-00007 Energetika</t>
  </si>
  <si>
    <t>TOP-2.1.3-15-BS1-2016-00002 Csapadékvíz</t>
  </si>
  <si>
    <t>TOP-1.2.1-15-BS1-2016-00007 Dánfok</t>
  </si>
  <si>
    <t>TOP-1.1.1-15-BS1-2016-00004 Oncsa</t>
  </si>
  <si>
    <t>TOP-1.1.3-15-BS1-2016-00012 Piac</t>
  </si>
  <si>
    <t>ROHU Ft szla</t>
  </si>
  <si>
    <t>ROHU Euro szla</t>
  </si>
  <si>
    <t>A 2019. évi költségvetésben uniós projektek kiadásai és forrásmegoszlása</t>
  </si>
  <si>
    <t>A projekt kiadásai 2019-ban</t>
  </si>
  <si>
    <t>13. melléklet az 1/2019. (II. 1.) önkormányzati rendelethez</t>
  </si>
  <si>
    <t>166/2018 TSZ, Népi Építészeti Program Durkó u. 8. felújítás</t>
  </si>
  <si>
    <t>ZP-12017/2573 zártkerti földrészletek mg. hasznosítását segítő infr. hátterét biztosító fejlesztések</t>
  </si>
  <si>
    <t>TOP-1.4.1-16-BS1-2017-00012 Korona u. tornaszoba kialakítása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</si>
</sst>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164" fontId="5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2" applyFont="1" applyBorder="1" applyAlignment="1">
      <alignment vertical="center"/>
    </xf>
    <xf numFmtId="0" fontId="5" fillId="0" borderId="5" xfId="2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3" fontId="8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7" xfId="2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5" fillId="0" borderId="3" xfId="2" applyFont="1" applyBorder="1" applyAlignment="1">
      <alignment vertical="center" wrapText="1"/>
    </xf>
    <xf numFmtId="0" fontId="5" fillId="0" borderId="4" xfId="2" applyFont="1" applyBorder="1" applyAlignment="1">
      <alignment vertical="center" wrapText="1"/>
    </xf>
    <xf numFmtId="0" fontId="5" fillId="0" borderId="6" xfId="2" applyFont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2001 költségveté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zoomScale="80" zoomScaleNormal="80" workbookViewId="0">
      <pane xSplit="8" ySplit="9" topLeftCell="I28" activePane="bottomRight" state="frozen"/>
      <selection pane="topRight" activeCell="I1" sqref="I1"/>
      <selection pane="bottomLeft" activeCell="A10" sqref="A10"/>
      <selection pane="bottomRight" activeCell="C20" sqref="C20:G20"/>
    </sheetView>
  </sheetViews>
  <sheetFormatPr defaultRowHeight="12.75" x14ac:dyDescent="0.2"/>
  <cols>
    <col min="1" max="1" width="4" style="13" customWidth="1"/>
    <col min="2" max="2" width="3.42578125" style="13" customWidth="1"/>
    <col min="3" max="6" width="9.140625" style="13"/>
    <col min="7" max="7" width="20.85546875" style="13" customWidth="1"/>
    <col min="8" max="8" width="3.5703125" style="13" hidden="1" customWidth="1"/>
    <col min="9" max="9" width="21.140625" style="13" customWidth="1"/>
    <col min="10" max="10" width="19" style="13" customWidth="1"/>
    <col min="11" max="11" width="27.140625" style="13" customWidth="1"/>
    <col min="12" max="13" width="9.140625" style="13"/>
    <col min="14" max="14" width="13.5703125" style="13" hidden="1" customWidth="1"/>
    <col min="15" max="15" width="15.85546875" style="13" hidden="1" customWidth="1"/>
    <col min="16" max="16384" width="9.140625" style="13"/>
  </cols>
  <sheetData>
    <row r="1" spans="1:13" x14ac:dyDescent="0.2">
      <c r="I1" s="14"/>
    </row>
    <row r="2" spans="1:13" ht="15.75" x14ac:dyDescent="0.2">
      <c r="A2" s="4"/>
      <c r="B2" s="15"/>
      <c r="C2" s="15"/>
      <c r="D2" s="15"/>
      <c r="E2" s="15"/>
      <c r="F2" s="15"/>
      <c r="G2" s="33" t="s">
        <v>54</v>
      </c>
      <c r="H2" s="33"/>
      <c r="I2" s="33"/>
      <c r="J2" s="33"/>
      <c r="K2" s="33"/>
      <c r="L2" s="41"/>
      <c r="M2" s="41"/>
    </row>
    <row r="3" spans="1:13" x14ac:dyDescent="0.2">
      <c r="A3" s="4"/>
      <c r="B3" s="15"/>
      <c r="C3" s="15"/>
      <c r="D3" s="15"/>
      <c r="E3" s="15"/>
      <c r="F3" s="15"/>
      <c r="G3" s="15"/>
      <c r="H3" s="15"/>
      <c r="I3" s="16"/>
    </row>
    <row r="4" spans="1:13" ht="33.75" customHeight="1" x14ac:dyDescent="0.2">
      <c r="A4" s="45" t="s">
        <v>52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3" ht="15.75" x14ac:dyDescent="0.2">
      <c r="A5" s="17"/>
      <c r="B5" s="18"/>
      <c r="C5" s="18"/>
      <c r="D5" s="18"/>
      <c r="E5" s="18"/>
      <c r="F5" s="18"/>
      <c r="G5" s="18"/>
      <c r="H5" s="18"/>
      <c r="J5" s="17"/>
      <c r="K5" s="12" t="s">
        <v>36</v>
      </c>
    </row>
    <row r="6" spans="1:13" x14ac:dyDescent="0.2">
      <c r="A6" s="19"/>
      <c r="B6" s="20" t="s">
        <v>0</v>
      </c>
      <c r="C6" s="20" t="s">
        <v>1</v>
      </c>
      <c r="D6" s="20" t="s">
        <v>2</v>
      </c>
      <c r="E6" s="20" t="s">
        <v>3</v>
      </c>
      <c r="F6" s="20" t="s">
        <v>4</v>
      </c>
      <c r="G6" s="20" t="s">
        <v>5</v>
      </c>
      <c r="H6" s="20" t="s">
        <v>29</v>
      </c>
      <c r="I6" s="20" t="s">
        <v>29</v>
      </c>
      <c r="J6" s="20" t="s">
        <v>6</v>
      </c>
      <c r="K6" s="20" t="s">
        <v>7</v>
      </c>
    </row>
    <row r="7" spans="1:13" x14ac:dyDescent="0.2">
      <c r="A7" s="21"/>
      <c r="B7" s="22"/>
      <c r="C7" s="22"/>
      <c r="D7" s="22"/>
      <c r="E7" s="22"/>
      <c r="F7" s="22"/>
      <c r="G7" s="22"/>
      <c r="H7" s="22"/>
      <c r="I7" s="22"/>
      <c r="J7" s="22"/>
      <c r="K7" s="21"/>
    </row>
    <row r="8" spans="1:13" ht="28.5" customHeight="1" x14ac:dyDescent="0.2">
      <c r="A8" s="37" t="s">
        <v>8</v>
      </c>
      <c r="B8" s="32" t="s">
        <v>34</v>
      </c>
      <c r="C8" s="32"/>
      <c r="D8" s="32"/>
      <c r="E8" s="32"/>
      <c r="F8" s="32"/>
      <c r="G8" s="32"/>
      <c r="H8" s="23"/>
      <c r="I8" s="32" t="s">
        <v>31</v>
      </c>
      <c r="J8" s="32"/>
      <c r="K8" s="32" t="s">
        <v>53</v>
      </c>
    </row>
    <row r="9" spans="1:13" ht="33.75" customHeight="1" x14ac:dyDescent="0.2">
      <c r="A9" s="37"/>
      <c r="B9" s="32"/>
      <c r="C9" s="32"/>
      <c r="D9" s="32"/>
      <c r="E9" s="32"/>
      <c r="F9" s="32"/>
      <c r="G9" s="32"/>
      <c r="H9" s="10"/>
      <c r="I9" s="11" t="s">
        <v>30</v>
      </c>
      <c r="J9" s="8" t="s">
        <v>33</v>
      </c>
      <c r="K9" s="32"/>
    </row>
    <row r="10" spans="1:13" ht="33.75" customHeight="1" x14ac:dyDescent="0.2">
      <c r="A10" s="3" t="s">
        <v>9</v>
      </c>
      <c r="B10" s="5" t="s">
        <v>8</v>
      </c>
      <c r="C10" s="6" t="s">
        <v>35</v>
      </c>
      <c r="D10" s="28"/>
      <c r="E10" s="28"/>
      <c r="F10" s="28"/>
      <c r="G10" s="29"/>
      <c r="H10" s="30"/>
      <c r="I10" s="11"/>
      <c r="J10" s="1">
        <v>13970000</v>
      </c>
      <c r="K10" s="1">
        <f>I10+J10</f>
        <v>13970000</v>
      </c>
    </row>
    <row r="11" spans="1:13" ht="42" customHeight="1" x14ac:dyDescent="0.2">
      <c r="A11" s="3" t="s">
        <v>10</v>
      </c>
      <c r="B11" s="5" t="s">
        <v>9</v>
      </c>
      <c r="C11" s="42" t="s">
        <v>56</v>
      </c>
      <c r="D11" s="43"/>
      <c r="E11" s="43"/>
      <c r="F11" s="43"/>
      <c r="G11" s="44"/>
      <c r="H11" s="7"/>
      <c r="I11" s="9">
        <v>7225665</v>
      </c>
      <c r="J11" s="1"/>
      <c r="K11" s="1">
        <f>I11+J11</f>
        <v>7225665</v>
      </c>
    </row>
    <row r="12" spans="1:13" ht="31.5" customHeight="1" x14ac:dyDescent="0.2">
      <c r="A12" s="3" t="s">
        <v>11</v>
      </c>
      <c r="B12" s="5" t="s">
        <v>10</v>
      </c>
      <c r="C12" s="42" t="s">
        <v>55</v>
      </c>
      <c r="D12" s="43"/>
      <c r="E12" s="43"/>
      <c r="F12" s="43"/>
      <c r="G12" s="44"/>
      <c r="H12" s="7"/>
      <c r="I12" s="9">
        <v>5000000</v>
      </c>
      <c r="J12" s="1">
        <v>5000000</v>
      </c>
      <c r="K12" s="1">
        <f t="shared" ref="K12:K28" si="0">I12+J12</f>
        <v>10000000</v>
      </c>
    </row>
    <row r="13" spans="1:13" ht="31.5" customHeight="1" x14ac:dyDescent="0.2">
      <c r="A13" s="3" t="s">
        <v>20</v>
      </c>
      <c r="B13" s="5" t="s">
        <v>10</v>
      </c>
      <c r="C13" s="42" t="s">
        <v>37</v>
      </c>
      <c r="D13" s="43"/>
      <c r="E13" s="43"/>
      <c r="F13" s="43"/>
      <c r="G13" s="44"/>
      <c r="H13" s="7"/>
      <c r="I13" s="9">
        <v>29209111</v>
      </c>
      <c r="J13" s="1">
        <v>5154549</v>
      </c>
      <c r="K13" s="1">
        <f t="shared" si="0"/>
        <v>34363660</v>
      </c>
    </row>
    <row r="14" spans="1:13" ht="31.5" customHeight="1" x14ac:dyDescent="0.2">
      <c r="A14" s="3" t="s">
        <v>21</v>
      </c>
      <c r="B14" s="5" t="s">
        <v>11</v>
      </c>
      <c r="C14" s="42" t="s">
        <v>38</v>
      </c>
      <c r="D14" s="43"/>
      <c r="E14" s="43"/>
      <c r="F14" s="43"/>
      <c r="G14" s="44"/>
      <c r="H14" s="7"/>
      <c r="I14" s="9">
        <v>5463266</v>
      </c>
      <c r="J14" s="1"/>
      <c r="K14" s="1">
        <f t="shared" si="0"/>
        <v>5463266</v>
      </c>
    </row>
    <row r="15" spans="1:13" ht="31.5" customHeight="1" x14ac:dyDescent="0.2">
      <c r="A15" s="3" t="s">
        <v>18</v>
      </c>
      <c r="B15" s="5" t="s">
        <v>20</v>
      </c>
      <c r="C15" s="42" t="s">
        <v>39</v>
      </c>
      <c r="D15" s="43"/>
      <c r="E15" s="43"/>
      <c r="F15" s="43"/>
      <c r="G15" s="44"/>
      <c r="H15" s="7"/>
      <c r="I15" s="9">
        <v>490664501</v>
      </c>
      <c r="J15" s="1"/>
      <c r="K15" s="1">
        <f t="shared" si="0"/>
        <v>490664501</v>
      </c>
    </row>
    <row r="16" spans="1:13" ht="31.5" customHeight="1" x14ac:dyDescent="0.2">
      <c r="A16" s="3" t="s">
        <v>12</v>
      </c>
      <c r="B16" s="5" t="s">
        <v>21</v>
      </c>
      <c r="C16" s="42" t="s">
        <v>40</v>
      </c>
      <c r="D16" s="43"/>
      <c r="E16" s="43"/>
      <c r="F16" s="43"/>
      <c r="G16" s="44"/>
      <c r="H16" s="7"/>
      <c r="I16" s="9">
        <v>14959283</v>
      </c>
      <c r="J16" s="1"/>
      <c r="K16" s="1">
        <f t="shared" si="0"/>
        <v>14959283</v>
      </c>
    </row>
    <row r="17" spans="1:15" ht="31.5" customHeight="1" x14ac:dyDescent="0.2">
      <c r="A17" s="3" t="s">
        <v>13</v>
      </c>
      <c r="B17" s="5" t="s">
        <v>18</v>
      </c>
      <c r="C17" s="38" t="s">
        <v>41</v>
      </c>
      <c r="D17" s="39"/>
      <c r="E17" s="39"/>
      <c r="F17" s="39"/>
      <c r="G17" s="40"/>
      <c r="H17" s="7"/>
      <c r="I17" s="9">
        <v>365339040</v>
      </c>
      <c r="J17" s="1"/>
      <c r="K17" s="1">
        <f t="shared" si="0"/>
        <v>365339040</v>
      </c>
    </row>
    <row r="18" spans="1:15" ht="31.5" customHeight="1" x14ac:dyDescent="0.2">
      <c r="A18" s="3" t="s">
        <v>14</v>
      </c>
      <c r="B18" s="5" t="s">
        <v>12</v>
      </c>
      <c r="C18" s="38" t="s">
        <v>42</v>
      </c>
      <c r="D18" s="39"/>
      <c r="E18" s="39"/>
      <c r="F18" s="39"/>
      <c r="G18" s="40"/>
      <c r="H18" s="7"/>
      <c r="I18" s="9">
        <v>289108508</v>
      </c>
      <c r="J18" s="1"/>
      <c r="K18" s="1">
        <f t="shared" si="0"/>
        <v>289108508</v>
      </c>
    </row>
    <row r="19" spans="1:15" ht="31.5" customHeight="1" x14ac:dyDescent="0.2">
      <c r="A19" s="3" t="s">
        <v>15</v>
      </c>
      <c r="B19" s="5" t="s">
        <v>13</v>
      </c>
      <c r="C19" s="38" t="s">
        <v>43</v>
      </c>
      <c r="D19" s="39"/>
      <c r="E19" s="39"/>
      <c r="F19" s="39"/>
      <c r="G19" s="40"/>
      <c r="H19" s="7"/>
      <c r="I19" s="9">
        <v>204311448</v>
      </c>
      <c r="J19" s="1"/>
      <c r="K19" s="1">
        <f t="shared" si="0"/>
        <v>204311448</v>
      </c>
    </row>
    <row r="20" spans="1:15" ht="31.5" customHeight="1" x14ac:dyDescent="0.2">
      <c r="A20" s="3" t="s">
        <v>19</v>
      </c>
      <c r="B20" s="5" t="s">
        <v>14</v>
      </c>
      <c r="C20" s="38" t="s">
        <v>57</v>
      </c>
      <c r="D20" s="39"/>
      <c r="E20" s="39"/>
      <c r="F20" s="39"/>
      <c r="G20" s="40"/>
      <c r="H20" s="7"/>
      <c r="I20" s="9">
        <v>47840900</v>
      </c>
      <c r="J20" s="1"/>
      <c r="K20" s="1">
        <f t="shared" si="0"/>
        <v>47840900</v>
      </c>
    </row>
    <row r="21" spans="1:15" ht="31.5" customHeight="1" x14ac:dyDescent="0.2">
      <c r="A21" s="3" t="s">
        <v>16</v>
      </c>
      <c r="B21" s="5" t="s">
        <v>15</v>
      </c>
      <c r="C21" s="38" t="s">
        <v>44</v>
      </c>
      <c r="D21" s="39"/>
      <c r="E21" s="39"/>
      <c r="F21" s="39"/>
      <c r="G21" s="40"/>
      <c r="H21" s="7"/>
      <c r="I21" s="9">
        <v>50727496</v>
      </c>
      <c r="J21" s="1">
        <v>15823781</v>
      </c>
      <c r="K21" s="1">
        <f t="shared" si="0"/>
        <v>66551277</v>
      </c>
    </row>
    <row r="22" spans="1:15" ht="31.5" customHeight="1" x14ac:dyDescent="0.2">
      <c r="A22" s="3" t="s">
        <v>17</v>
      </c>
      <c r="B22" s="5" t="s">
        <v>19</v>
      </c>
      <c r="C22" s="38" t="s">
        <v>45</v>
      </c>
      <c r="D22" s="39"/>
      <c r="E22" s="39"/>
      <c r="F22" s="39"/>
      <c r="G22" s="40"/>
      <c r="H22" s="7"/>
      <c r="I22" s="9">
        <v>357939512</v>
      </c>
      <c r="J22" s="1">
        <v>36111925</v>
      </c>
      <c r="K22" s="1">
        <f t="shared" si="0"/>
        <v>394051437</v>
      </c>
    </row>
    <row r="23" spans="1:15" ht="31.5" customHeight="1" x14ac:dyDescent="0.2">
      <c r="A23" s="3" t="s">
        <v>22</v>
      </c>
      <c r="B23" s="5" t="s">
        <v>16</v>
      </c>
      <c r="C23" s="38" t="s">
        <v>46</v>
      </c>
      <c r="D23" s="39"/>
      <c r="E23" s="39"/>
      <c r="F23" s="39"/>
      <c r="G23" s="40"/>
      <c r="H23" s="7"/>
      <c r="I23" s="9">
        <v>90506</v>
      </c>
      <c r="J23" s="1"/>
      <c r="K23" s="1">
        <f t="shared" si="0"/>
        <v>90506</v>
      </c>
    </row>
    <row r="24" spans="1:15" ht="31.5" customHeight="1" x14ac:dyDescent="0.2">
      <c r="A24" s="3" t="s">
        <v>23</v>
      </c>
      <c r="B24" s="5" t="s">
        <v>17</v>
      </c>
      <c r="C24" s="38" t="s">
        <v>47</v>
      </c>
      <c r="D24" s="39"/>
      <c r="E24" s="39"/>
      <c r="F24" s="39"/>
      <c r="G24" s="40"/>
      <c r="H24" s="7"/>
      <c r="I24" s="9">
        <v>269967100</v>
      </c>
      <c r="J24" s="1"/>
      <c r="K24" s="1">
        <f t="shared" si="0"/>
        <v>269967100</v>
      </c>
    </row>
    <row r="25" spans="1:15" ht="31.5" customHeight="1" x14ac:dyDescent="0.2">
      <c r="A25" s="3" t="s">
        <v>24</v>
      </c>
      <c r="B25" s="5" t="s">
        <v>22</v>
      </c>
      <c r="C25" s="38" t="s">
        <v>48</v>
      </c>
      <c r="D25" s="39"/>
      <c r="E25" s="39"/>
      <c r="F25" s="39"/>
      <c r="G25" s="40"/>
      <c r="H25" s="7"/>
      <c r="I25" s="9">
        <v>6395965</v>
      </c>
      <c r="J25" s="1"/>
      <c r="K25" s="1">
        <f t="shared" si="0"/>
        <v>6395965</v>
      </c>
    </row>
    <row r="26" spans="1:15" ht="31.5" customHeight="1" x14ac:dyDescent="0.2">
      <c r="A26" s="3" t="s">
        <v>25</v>
      </c>
      <c r="B26" s="5" t="s">
        <v>23</v>
      </c>
      <c r="C26" s="38" t="s">
        <v>49</v>
      </c>
      <c r="D26" s="39"/>
      <c r="E26" s="39"/>
      <c r="F26" s="39"/>
      <c r="G26" s="40"/>
      <c r="H26" s="7"/>
      <c r="I26" s="9">
        <v>149781735</v>
      </c>
      <c r="J26" s="1">
        <v>22383651</v>
      </c>
      <c r="K26" s="1">
        <f t="shared" si="0"/>
        <v>172165386</v>
      </c>
    </row>
    <row r="27" spans="1:15" ht="31.5" customHeight="1" x14ac:dyDescent="0.2">
      <c r="A27" s="3" t="s">
        <v>26</v>
      </c>
      <c r="B27" s="5" t="s">
        <v>24</v>
      </c>
      <c r="C27" s="38" t="s">
        <v>50</v>
      </c>
      <c r="D27" s="39"/>
      <c r="E27" s="39"/>
      <c r="F27" s="39"/>
      <c r="G27" s="40"/>
      <c r="H27" s="7"/>
      <c r="I27" s="9">
        <v>168555563</v>
      </c>
      <c r="J27" s="1"/>
      <c r="K27" s="1">
        <f t="shared" si="0"/>
        <v>168555563</v>
      </c>
    </row>
    <row r="28" spans="1:15" ht="31.5" customHeight="1" x14ac:dyDescent="0.2">
      <c r="A28" s="3" t="s">
        <v>27</v>
      </c>
      <c r="B28" s="5" t="s">
        <v>25</v>
      </c>
      <c r="C28" s="38" t="s">
        <v>51</v>
      </c>
      <c r="D28" s="39"/>
      <c r="E28" s="39"/>
      <c r="F28" s="39"/>
      <c r="G28" s="40"/>
      <c r="H28" s="7"/>
      <c r="I28" s="9">
        <v>27325651</v>
      </c>
      <c r="J28" s="1">
        <v>13937000</v>
      </c>
      <c r="K28" s="1">
        <f t="shared" si="0"/>
        <v>41262651</v>
      </c>
    </row>
    <row r="29" spans="1:15" ht="33" customHeight="1" x14ac:dyDescent="0.2">
      <c r="A29" s="3" t="s">
        <v>28</v>
      </c>
      <c r="B29" s="5" t="s">
        <v>26</v>
      </c>
      <c r="C29" s="34" t="s">
        <v>32</v>
      </c>
      <c r="D29" s="35"/>
      <c r="E29" s="35"/>
      <c r="F29" s="35"/>
      <c r="G29" s="35"/>
      <c r="H29" s="36"/>
      <c r="I29" s="2">
        <f>SUM(I10:I28)</f>
        <v>2489905250</v>
      </c>
      <c r="J29" s="2">
        <f>SUM(J10:J28)</f>
        <v>112380906</v>
      </c>
      <c r="K29" s="2">
        <f>SUM(K10:K28)</f>
        <v>2602286156</v>
      </c>
      <c r="N29" s="31" t="e">
        <f>#REF!</f>
        <v>#REF!</v>
      </c>
      <c r="O29" s="27" t="e">
        <f>N29-K29</f>
        <v>#REF!</v>
      </c>
    </row>
    <row r="30" spans="1:15" x14ac:dyDescent="0.2">
      <c r="I30" s="24"/>
    </row>
    <row r="31" spans="1:15" x14ac:dyDescent="0.2">
      <c r="C31" s="25"/>
      <c r="D31" s="25"/>
      <c r="E31" s="25"/>
      <c r="F31" s="25"/>
      <c r="G31" s="25"/>
      <c r="H31" s="25"/>
      <c r="I31" s="26"/>
    </row>
    <row r="32" spans="1:15" x14ac:dyDescent="0.2">
      <c r="I32" s="27"/>
    </row>
  </sheetData>
  <mergeCells count="26">
    <mergeCell ref="A8:A9"/>
    <mergeCell ref="B8:G9"/>
    <mergeCell ref="A4:K4"/>
    <mergeCell ref="C29:H29"/>
    <mergeCell ref="G2:K2"/>
    <mergeCell ref="I8:J8"/>
    <mergeCell ref="K8:K9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6:G26"/>
    <mergeCell ref="C27:G27"/>
    <mergeCell ref="C28:G28"/>
    <mergeCell ref="L2:M2"/>
    <mergeCell ref="C20:G20"/>
    <mergeCell ref="C21:G21"/>
    <mergeCell ref="C22:G22"/>
    <mergeCell ref="C23:G23"/>
    <mergeCell ref="C24:G24"/>
    <mergeCell ref="C25:G25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13.</vt:lpstr>
      <vt:lpstr>'13.'!Nyomtatási_terület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Tanai Judit</cp:lastModifiedBy>
  <cp:lastPrinted>2019-01-24T08:44:54Z</cp:lastPrinted>
  <dcterms:created xsi:type="dcterms:W3CDTF">2014-02-02T08:05:39Z</dcterms:created>
  <dcterms:modified xsi:type="dcterms:W3CDTF">2019-01-28T09:38:26Z</dcterms:modified>
</cp:coreProperties>
</file>