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NK\penzugy\Pinter Laszlone\2018. évi zárszámadás testületi anyag\"/>
    </mc:Choice>
  </mc:AlternateContent>
  <xr:revisionPtr revIDLastSave="0" documentId="8_{A185A4BB-EA6D-4FEA-9266-3CD7BF8B2501}" xr6:coauthVersionLast="43" xr6:coauthVersionMax="43" xr10:uidLastSave="{00000000-0000-0000-0000-000000000000}"/>
  <bookViews>
    <workbookView xWindow="720" yWindow="0" windowWidth="16200" windowHeight="9360" tabRatio="565" xr2:uid="{00000000-000D-0000-FFFF-FFFF00000000}"/>
  </bookViews>
  <sheets>
    <sheet name="Munkalap3" sheetId="1" r:id="rId1"/>
    <sheet name="Munkalap2" sheetId="2" r:id="rId2"/>
    <sheet name="Munka1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3" i="2" l="1"/>
  <c r="C17" i="1" l="1"/>
  <c r="B42" i="2"/>
  <c r="B23" i="2"/>
  <c r="B24" i="2"/>
  <c r="B25" i="2"/>
  <c r="B26" i="2"/>
  <c r="C35" i="2" l="1"/>
  <c r="C40" i="2" s="1"/>
  <c r="C38" i="1"/>
  <c r="C34" i="1"/>
  <c r="C39" i="1" s="1"/>
  <c r="B5" i="2"/>
  <c r="B6" i="2"/>
  <c r="B7" i="2"/>
  <c r="B8" i="2"/>
  <c r="B9" i="2"/>
  <c r="B10" i="2"/>
  <c r="B11" i="2"/>
  <c r="B12" i="2"/>
  <c r="B13" i="2"/>
  <c r="B14" i="2"/>
  <c r="B15" i="2"/>
  <c r="B16" i="2"/>
  <c r="B20" i="2"/>
  <c r="B21" i="2"/>
  <c r="B22" i="2"/>
  <c r="B27" i="2"/>
  <c r="B28" i="2"/>
  <c r="B29" i="2"/>
  <c r="B30" i="2"/>
  <c r="B31" i="2"/>
  <c r="B32" i="2"/>
  <c r="B34" i="2"/>
  <c r="B38" i="2"/>
  <c r="B4" i="2"/>
  <c r="C17" i="2"/>
  <c r="C39" i="2" s="1"/>
  <c r="D17" i="2"/>
  <c r="D39" i="2" s="1"/>
  <c r="E17" i="2"/>
  <c r="E39" i="2" s="1"/>
  <c r="D35" i="2"/>
  <c r="D40" i="2" s="1"/>
  <c r="E35" i="2"/>
  <c r="E40" i="2" s="1"/>
  <c r="B39" i="2" l="1"/>
  <c r="D41" i="2"/>
  <c r="D43" i="2" s="1"/>
  <c r="E41" i="2"/>
  <c r="E43" i="2" s="1"/>
  <c r="C41" i="2"/>
  <c r="C43" i="2" s="1"/>
  <c r="B40" i="2"/>
  <c r="B41" i="2" s="1"/>
  <c r="B35" i="2"/>
  <c r="C40" i="1"/>
  <c r="B17" i="2"/>
  <c r="B43" i="2" l="1"/>
</calcChain>
</file>

<file path=xl/sharedStrings.xml><?xml version="1.0" encoding="utf-8"?>
<sst xmlns="http://schemas.openxmlformats.org/spreadsheetml/2006/main" count="166" uniqueCount="114">
  <si>
    <t>Bevételek</t>
  </si>
  <si>
    <t>Kiadások</t>
  </si>
  <si>
    <t>Pénzmaradvány felhasználás (pénzmozgás nélkül)</t>
  </si>
  <si>
    <t>Függő-átfutó kiegyenlítő kiadás</t>
  </si>
  <si>
    <t>Mérleg</t>
  </si>
  <si>
    <t>Áfa fizetési kötelezettség pénzmozgás nélkül</t>
  </si>
  <si>
    <t>Betét lejáratok halmozott összege</t>
  </si>
  <si>
    <t>Betét lekötés halmozott összege</t>
  </si>
  <si>
    <t>Függő-átfutó, kiegyenlítő bevétel</t>
  </si>
  <si>
    <t>Kerekítés</t>
  </si>
  <si>
    <t>Önkormányzat</t>
  </si>
  <si>
    <t>Hivatal</t>
  </si>
  <si>
    <t>Óvoda</t>
  </si>
  <si>
    <t>Betét felmondás</t>
  </si>
  <si>
    <t>Betét lekötés</t>
  </si>
  <si>
    <t>Pénzmaradvány felhasználás</t>
  </si>
  <si>
    <t>Betét felmondás-lekötés</t>
  </si>
  <si>
    <t>Záró pénzkészlet</t>
  </si>
  <si>
    <t>Eltérés</t>
  </si>
  <si>
    <r>
      <t>Intézmények működési bevételei</t>
    </r>
    <r>
      <rPr>
        <b/>
        <sz val="10"/>
        <color indexed="8"/>
        <rFont val="Times New Roman CE"/>
        <charset val="238"/>
      </rPr>
      <t xml:space="preserve"> B4</t>
    </r>
  </si>
  <si>
    <r>
      <t xml:space="preserve">Sajátos működési bevételek (Közhatalmi bevételek) </t>
    </r>
    <r>
      <rPr>
        <b/>
        <sz val="10"/>
        <color indexed="8"/>
        <rFont val="Times New Roman CE"/>
        <charset val="238"/>
      </rPr>
      <t>B3</t>
    </r>
  </si>
  <si>
    <r>
      <t>Felhalmozási és tőke jellegű bevételek</t>
    </r>
    <r>
      <rPr>
        <b/>
        <sz val="10"/>
        <color indexed="8"/>
        <rFont val="Times New Roman CE"/>
        <charset val="238"/>
      </rPr>
      <t xml:space="preserve"> B5</t>
    </r>
  </si>
  <si>
    <r>
      <t xml:space="preserve">Önkormányzatok költségvetési támogatása </t>
    </r>
    <r>
      <rPr>
        <b/>
        <sz val="10"/>
        <color indexed="8"/>
        <rFont val="Times New Roman CE"/>
        <charset val="238"/>
      </rPr>
      <t>B1</t>
    </r>
  </si>
  <si>
    <r>
      <t xml:space="preserve">Működési célú pénzeszköz átvételek </t>
    </r>
    <r>
      <rPr>
        <b/>
        <sz val="10"/>
        <color indexed="8"/>
        <rFont val="Times New Roman CE"/>
        <charset val="238"/>
      </rPr>
      <t>B6</t>
    </r>
  </si>
  <si>
    <r>
      <t>ÁH belüli megelőlegezés (2018. évi támogatás)</t>
    </r>
    <r>
      <rPr>
        <b/>
        <sz val="10"/>
        <color indexed="8"/>
        <rFont val="Times New Roman CE"/>
        <charset val="238"/>
      </rPr>
      <t xml:space="preserve"> B814</t>
    </r>
  </si>
  <si>
    <r>
      <t xml:space="preserve">Felhalmozási célra átvett pénzeszközök </t>
    </r>
    <r>
      <rPr>
        <b/>
        <sz val="10"/>
        <color indexed="8"/>
        <rFont val="Times New Roman CE"/>
        <charset val="238"/>
      </rPr>
      <t>B7</t>
    </r>
  </si>
  <si>
    <r>
      <t xml:space="preserve">Intézmények finanszírozási bev. (maradvány ig.vétel) </t>
    </r>
    <r>
      <rPr>
        <b/>
        <sz val="10"/>
        <color indexed="8"/>
        <rFont val="Times New Roman CE"/>
        <charset val="238"/>
      </rPr>
      <t>B813</t>
    </r>
  </si>
  <si>
    <r>
      <t xml:space="preserve">Személyi juttatások </t>
    </r>
    <r>
      <rPr>
        <b/>
        <sz val="10"/>
        <color indexed="8"/>
        <rFont val="Times New Roman CE"/>
        <charset val="238"/>
      </rPr>
      <t>K1</t>
    </r>
  </si>
  <si>
    <r>
      <t>Munkaadókat terhelő járulékok</t>
    </r>
    <r>
      <rPr>
        <b/>
        <sz val="10"/>
        <color indexed="8"/>
        <rFont val="Times New Roman CE"/>
        <charset val="238"/>
      </rPr>
      <t xml:space="preserve"> K2</t>
    </r>
  </si>
  <si>
    <r>
      <t xml:space="preserve">Dologi kiadások </t>
    </r>
    <r>
      <rPr>
        <b/>
        <sz val="10"/>
        <color indexed="8"/>
        <rFont val="Times New Roman CE"/>
        <charset val="238"/>
      </rPr>
      <t>K3</t>
    </r>
  </si>
  <si>
    <r>
      <t xml:space="preserve">ÁH belüli megelőlegezés visszafiz. (pénzmozg.nélkül) </t>
    </r>
    <r>
      <rPr>
        <b/>
        <sz val="10"/>
        <color indexed="8"/>
        <rFont val="Times New Roman CE"/>
        <charset val="238"/>
      </rPr>
      <t>K914</t>
    </r>
  </si>
  <si>
    <r>
      <t xml:space="preserve">Intézményfinanszírozás </t>
    </r>
    <r>
      <rPr>
        <b/>
        <sz val="10"/>
        <color indexed="8"/>
        <rFont val="Times New Roman CE"/>
        <charset val="238"/>
      </rPr>
      <t>K915</t>
    </r>
  </si>
  <si>
    <r>
      <t>Felhalmozási célú támogatások</t>
    </r>
    <r>
      <rPr>
        <b/>
        <sz val="10"/>
        <color indexed="8"/>
        <rFont val="Times New Roman CE"/>
        <charset val="238"/>
      </rPr>
      <t xml:space="preserve"> B2</t>
    </r>
  </si>
  <si>
    <r>
      <t xml:space="preserve">Finanszírozás </t>
    </r>
    <r>
      <rPr>
        <b/>
        <sz val="10"/>
        <color indexed="8"/>
        <rFont val="Times New Roman CE"/>
        <charset val="238"/>
      </rPr>
      <t>B816</t>
    </r>
  </si>
  <si>
    <r>
      <t xml:space="preserve">Felhalmozási és tőke jellegű bevételek </t>
    </r>
    <r>
      <rPr>
        <b/>
        <sz val="10"/>
        <color indexed="8"/>
        <rFont val="Times New Roman CE"/>
        <charset val="238"/>
      </rPr>
      <t>B5</t>
    </r>
  </si>
  <si>
    <r>
      <t>Működési célú pénzeszköz átvételek</t>
    </r>
    <r>
      <rPr>
        <b/>
        <sz val="10"/>
        <color indexed="8"/>
        <rFont val="Times New Roman CE"/>
        <charset val="238"/>
      </rPr>
      <t xml:space="preserve"> B6</t>
    </r>
  </si>
  <si>
    <r>
      <t>Felhalmozási célra átvett pénzeszközök</t>
    </r>
    <r>
      <rPr>
        <b/>
        <sz val="10"/>
        <color indexed="8"/>
        <rFont val="Times New Roman CE"/>
        <charset val="238"/>
      </rPr>
      <t xml:space="preserve"> B7</t>
    </r>
  </si>
  <si>
    <r>
      <t xml:space="preserve">Felhalmozási célú támogatások </t>
    </r>
    <r>
      <rPr>
        <b/>
        <sz val="10"/>
        <color indexed="8"/>
        <rFont val="Times New Roman CE"/>
        <charset val="238"/>
      </rPr>
      <t>B2</t>
    </r>
  </si>
  <si>
    <r>
      <t xml:space="preserve">Intézményfinanszírozás </t>
    </r>
    <r>
      <rPr>
        <b/>
        <sz val="10"/>
        <color indexed="8"/>
        <rFont val="Times New Roman CE"/>
        <charset val="238"/>
      </rPr>
      <t>B816</t>
    </r>
  </si>
  <si>
    <r>
      <t xml:space="preserve">Munkaadókat terhelő járulékok </t>
    </r>
    <r>
      <rPr>
        <b/>
        <sz val="10"/>
        <color indexed="8"/>
        <rFont val="Times New Roman CE"/>
        <charset val="238"/>
      </rPr>
      <t>K2</t>
    </r>
  </si>
  <si>
    <r>
      <t>ÁH belüli megelőlegezés visszafiz. (pénzmozg.nélkül)</t>
    </r>
    <r>
      <rPr>
        <b/>
        <sz val="10"/>
        <color indexed="8"/>
        <rFont val="Times New Roman CE"/>
        <charset val="238"/>
      </rPr>
      <t xml:space="preserve"> K914</t>
    </r>
  </si>
  <si>
    <t>Betét felmondás-lekötés (pénzmozgás nélkül)</t>
  </si>
  <si>
    <r>
      <t>Intézmények finanszírozási bevételei (maradvány ig.vétel)</t>
    </r>
    <r>
      <rPr>
        <b/>
        <sz val="10"/>
        <color indexed="8"/>
        <rFont val="Times New Roman CE"/>
        <charset val="238"/>
      </rPr>
      <t xml:space="preserve"> B8131</t>
    </r>
  </si>
  <si>
    <t>2018. évi teljesítés adatok 1.000 Ft-ban</t>
  </si>
  <si>
    <t>2018. évi pénzforgalmi bevételek összesen</t>
  </si>
  <si>
    <t>2018. évi pénzforgalmi kiadások összesen</t>
  </si>
  <si>
    <t>2018. január 1. nyitó pénzkészlet</t>
  </si>
  <si>
    <t>2018. december 31-i záró pénzkészlet</t>
  </si>
  <si>
    <t xml:space="preserve">2018. évi teljesítés </t>
  </si>
  <si>
    <t xml:space="preserve"> 2018. évi pénzforgalmi bevételek összesen</t>
  </si>
  <si>
    <t xml:space="preserve">2018. évi pénzforgalmi bevételek </t>
  </si>
  <si>
    <t xml:space="preserve">2018. évi pénzforgalmi kiadások </t>
  </si>
  <si>
    <r>
      <t xml:space="preserve">Ellátottak pénzb.juttatásai, </t>
    </r>
    <r>
      <rPr>
        <b/>
        <sz val="10"/>
        <color indexed="8"/>
        <rFont val="Times New Roman CE"/>
        <charset val="238"/>
      </rPr>
      <t>K4;</t>
    </r>
  </si>
  <si>
    <r>
      <t xml:space="preserve">Pénzeszköz átadás, Tartalék </t>
    </r>
    <r>
      <rPr>
        <b/>
        <sz val="10"/>
        <color indexed="8"/>
        <rFont val="Times New Roman CE"/>
        <charset val="238"/>
      </rPr>
      <t>K5</t>
    </r>
  </si>
  <si>
    <r>
      <t>Fejlesztési kiadások</t>
    </r>
    <r>
      <rPr>
        <b/>
        <sz val="10"/>
        <color indexed="8"/>
        <rFont val="Times New Roman CE"/>
        <charset val="238"/>
      </rPr>
      <t xml:space="preserve">  </t>
    </r>
    <r>
      <rPr>
        <sz val="10"/>
        <color indexed="8"/>
        <rFont val="Times New Roman CE"/>
        <charset val="238"/>
      </rPr>
      <t>Felújítások</t>
    </r>
    <r>
      <rPr>
        <b/>
        <sz val="10"/>
        <color indexed="8"/>
        <rFont val="Times New Roman CE"/>
        <charset val="238"/>
      </rPr>
      <t xml:space="preserve"> K7</t>
    </r>
  </si>
  <si>
    <r>
      <t xml:space="preserve">Fejlesztési kiadások Beruházások </t>
    </r>
    <r>
      <rPr>
        <b/>
        <sz val="10"/>
        <color indexed="8"/>
        <rFont val="Times New Roman CE"/>
        <charset val="238"/>
      </rPr>
      <t>K6</t>
    </r>
  </si>
  <si>
    <t>DOMASZÉK NAGYKÖZSÉGI ÖNKORMÁNYZAT</t>
  </si>
  <si>
    <t>Törzsszáma: 726544</t>
  </si>
  <si>
    <t>Nyomtatva: 2019.05.03. 10:00:15</t>
  </si>
  <si>
    <t>Egyeztetők 2018 - Kötelező egyezőségek vizsgálata - 4. pont december</t>
  </si>
  <si>
    <t>Megnevezés</t>
  </si>
  <si>
    <t>Sorszám</t>
  </si>
  <si>
    <t>KÖNYVELT ÉRTÉK</t>
  </si>
  <si>
    <t xml:space="preserve"> </t>
  </si>
  <si>
    <t xml:space="preserve">    AZ ÉRTÉKTÍPUST ÁLLÍTSA FORINTRA!</t>
  </si>
  <si>
    <t>________32-33. BANKBETÉTEK EGYEZTETÉSÉNEK EREDMÉNYE:</t>
  </si>
  <si>
    <t>HIBÁS</t>
  </si>
  <si>
    <t>Egyezik</t>
  </si>
  <si>
    <t>________31. LEKÖTÖTT BANKBETÉTEK EGYEZTETÉSÉNEK EREDMÉNYE:</t>
  </si>
  <si>
    <t>________HIBÁS EREDMÉNYT ADÓ SZABÁLYOK SZÁMA:</t>
  </si>
  <si>
    <t>PÉNZESZKÖZÖK EGYEZTETÉSE (17.m. 4/a pont)</t>
  </si>
  <si>
    <t>32-33. számlák nyitó tárgyidőszaki egyenlege</t>
  </si>
  <si>
    <t>- 003. számla tárgyidőszaki egyenlege</t>
  </si>
  <si>
    <t>+ 005. számla tárgyidőszaki egyenlege</t>
  </si>
  <si>
    <t>- 0981313 számla tárgyidőszaki egyenlege</t>
  </si>
  <si>
    <t>- 0981323 számla tárgyidőszaki egyenlege</t>
  </si>
  <si>
    <t>+/- 3318., 3328. számlák tárgyidőszaki forgalma</t>
  </si>
  <si>
    <t>+/- 361. számla tárgyidőszaki forgalma</t>
  </si>
  <si>
    <t>+/- 363. számla tárgyidőszaki forgalma</t>
  </si>
  <si>
    <t>+/- 36411. számla tárgyidőszaki forgalma</t>
  </si>
  <si>
    <t>+/- 36413. számla tárgyidőszaki forgalma</t>
  </si>
  <si>
    <t>+/- 36421. számla tárgyidőszaki forgalma</t>
  </si>
  <si>
    <t>+/- 3651. számla tárgyidőszaki forgalma</t>
  </si>
  <si>
    <t>+/- 3652. számla tárgyidőszaki forgalma</t>
  </si>
  <si>
    <t>+/- 3653. számla tárgyidőszaki forgalma</t>
  </si>
  <si>
    <t>+/- 3654. számla tárgyidőszaki forgalma</t>
  </si>
  <si>
    <t>+/- 3656. számla tárgyidőszaki forgalma</t>
  </si>
  <si>
    <t>+/- 3657. számla tárgyidőszaki forgalma</t>
  </si>
  <si>
    <t>+/- 3659. számla tárgyidőszaki forgalma</t>
  </si>
  <si>
    <t>+/- 366. számla tárgyidőszaki forgalma</t>
  </si>
  <si>
    <t>+/- 3671. számla tárgyidőszaki forgalma</t>
  </si>
  <si>
    <t>+/- 3672. számla tárgyidőszaki forgalma</t>
  </si>
  <si>
    <t>+/- 3673. számla tárgyidőszaki forgalma</t>
  </si>
  <si>
    <t>+/- 3674. számla tárgyidőszaki forgalma</t>
  </si>
  <si>
    <t>+/- 3676. számla tárgyidőszaki forgalma</t>
  </si>
  <si>
    <t>+/- 3678. számla tárgyidőszaki forgalma</t>
  </si>
  <si>
    <t>+/- 3679. számla tárgyidőszaki forgalma</t>
  </si>
  <si>
    <t>+/- 8552. számla tárgyidőszaki egyenlege</t>
  </si>
  <si>
    <t>+/- 9352. számla tárgyidőszaki egyenlege</t>
  </si>
  <si>
    <t>ÖSSZESEN (1+...+31)</t>
  </si>
  <si>
    <t>32-33. SZÁMLÁK TÁRGYIDŐSZAKI ZÁRÓ EGYENLEGE</t>
  </si>
  <si>
    <t>ELTÉRÉS (31-32)</t>
  </si>
  <si>
    <t>LEKÖTÖTT BANKBETÉTEK EGYEZTETÉSE (17.m. 4/b pont)</t>
  </si>
  <si>
    <t>31. számlacsoport tárgyidőszaki nyitó egyenlege</t>
  </si>
  <si>
    <t>+ 059163. számla tárgyidőszaki egyenlege</t>
  </si>
  <si>
    <t>- 098173. számla tárgyidőszaki egyenlege</t>
  </si>
  <si>
    <t>+/- 318. számla tárgyidőszaki forgalma</t>
  </si>
  <si>
    <t>+/- 8551. számlák tárgyidőszaki egyenlege</t>
  </si>
  <si>
    <t>+/- 9351. számla tárgyidőszaki egyenlege</t>
  </si>
  <si>
    <t>ÖSSZESEN (35+...+41)</t>
  </si>
  <si>
    <t>31. SZÁMLÁK TÁRGYIDŐSZAKI ZÁRÓ EGYENLEGE</t>
  </si>
  <si>
    <t>ELTÉRÉS (41-42)</t>
  </si>
  <si>
    <t>Függő-átfutó kiegyenlítő bevétel</t>
  </si>
  <si>
    <r>
      <t xml:space="preserve">Ellátottak pénzb.juttatásai, </t>
    </r>
    <r>
      <rPr>
        <b/>
        <sz val="10"/>
        <color indexed="8"/>
        <rFont val="Times New Roman CE"/>
        <charset val="238"/>
      </rPr>
      <t>K4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</si>
</sst>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b/>
      <sz val="12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Arial"/>
      <family val="2"/>
      <charset val="238"/>
    </font>
    <font>
      <b/>
      <i/>
      <sz val="12"/>
      <color indexed="8"/>
      <name val="Times New Roman CE"/>
      <family val="2"/>
      <charset val="238"/>
    </font>
    <font>
      <b/>
      <sz val="10"/>
      <color indexed="8"/>
      <name val="Times New Roman CE"/>
      <family val="1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indexed="8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8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5" fillId="0" borderId="0" xfId="0" applyFont="1"/>
    <xf numFmtId="3" fontId="5" fillId="0" borderId="2" xfId="0" applyNumberFormat="1" applyFont="1" applyBorder="1"/>
    <xf numFmtId="3" fontId="2" fillId="0" borderId="2" xfId="0" applyNumberFormat="1" applyFont="1" applyBorder="1"/>
    <xf numFmtId="0" fontId="2" fillId="0" borderId="0" xfId="0" applyFont="1"/>
    <xf numFmtId="3" fontId="3" fillId="0" borderId="0" xfId="0" applyNumberFormat="1" applyFont="1"/>
    <xf numFmtId="0" fontId="5" fillId="0" borderId="0" xfId="0" applyFont="1" applyAlignment="1">
      <alignment horizontal="center"/>
    </xf>
    <xf numFmtId="0" fontId="13" fillId="0" borderId="0" xfId="0" applyFont="1"/>
    <xf numFmtId="3" fontId="7" fillId="0" borderId="1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3" fontId="11" fillId="0" borderId="1" xfId="0" applyNumberFormat="1" applyFont="1" applyBorder="1"/>
    <xf numFmtId="0" fontId="12" fillId="0" borderId="0" xfId="0" applyFont="1" applyAlignment="1">
      <alignment horizontal="right"/>
    </xf>
    <xf numFmtId="0" fontId="11" fillId="0" borderId="1" xfId="0" applyFont="1" applyBorder="1"/>
    <xf numFmtId="3" fontId="0" fillId="0" borderId="0" xfId="0" applyNumberFormat="1"/>
    <xf numFmtId="3" fontId="7" fillId="0" borderId="3" xfId="0" applyNumberFormat="1" applyFont="1" applyBorder="1"/>
    <xf numFmtId="3" fontId="7" fillId="0" borderId="6" xfId="0" applyNumberFormat="1" applyFont="1" applyBorder="1"/>
    <xf numFmtId="0" fontId="3" fillId="0" borderId="4" xfId="0" applyFont="1" applyBorder="1"/>
    <xf numFmtId="0" fontId="5" fillId="0" borderId="5" xfId="0" applyFont="1" applyBorder="1"/>
    <xf numFmtId="3" fontId="8" fillId="0" borderId="7" xfId="0" applyNumberFormat="1" applyFont="1" applyBorder="1"/>
    <xf numFmtId="3" fontId="9" fillId="0" borderId="4" xfId="0" applyNumberFormat="1" applyFont="1" applyBorder="1"/>
    <xf numFmtId="0" fontId="11" fillId="0" borderId="5" xfId="0" applyFont="1" applyBorder="1"/>
    <xf numFmtId="3" fontId="9" fillId="0" borderId="7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1"/>
  <sheetViews>
    <sheetView tabSelected="1" topLeftCell="A13" workbookViewId="0">
      <selection activeCell="D40" sqref="D40"/>
    </sheetView>
  </sheetViews>
  <sheetFormatPr defaultColWidth="11.28515625" defaultRowHeight="12.75" customHeight="1" x14ac:dyDescent="0.2"/>
  <cols>
    <col min="1" max="1" width="9" customWidth="1"/>
    <col min="2" max="2" width="50" customWidth="1"/>
    <col min="3" max="3" width="19" customWidth="1"/>
  </cols>
  <sheetData>
    <row r="1" spans="2:3" s="3" customFormat="1" ht="12.95" customHeight="1" x14ac:dyDescent="0.25">
      <c r="B1" s="1"/>
      <c r="C1" s="2"/>
    </row>
    <row r="2" spans="2:3" s="3" customFormat="1" ht="15.95" customHeight="1" x14ac:dyDescent="0.25">
      <c r="B2" s="1"/>
      <c r="C2" s="2"/>
    </row>
    <row r="3" spans="2:3" s="3" customFormat="1" ht="29.85" customHeight="1" x14ac:dyDescent="0.25">
      <c r="B3" s="4" t="s">
        <v>0</v>
      </c>
      <c r="C3" s="5" t="s">
        <v>43</v>
      </c>
    </row>
    <row r="4" spans="2:3" s="3" customFormat="1" ht="13.5" customHeight="1" x14ac:dyDescent="0.2">
      <c r="B4" s="6" t="s">
        <v>19</v>
      </c>
      <c r="C4" s="20">
        <v>37398</v>
      </c>
    </row>
    <row r="5" spans="2:3" s="3" customFormat="1" ht="13.5" customHeight="1" x14ac:dyDescent="0.2">
      <c r="B5" s="6" t="s">
        <v>20</v>
      </c>
      <c r="C5" s="7">
        <v>163352</v>
      </c>
    </row>
    <row r="6" spans="2:3" s="3" customFormat="1" ht="13.5" customHeight="1" x14ac:dyDescent="0.2">
      <c r="B6" s="6" t="s">
        <v>34</v>
      </c>
      <c r="C6" s="7">
        <v>110</v>
      </c>
    </row>
    <row r="7" spans="2:3" s="3" customFormat="1" ht="13.5" customHeight="1" x14ac:dyDescent="0.2">
      <c r="B7" s="6" t="s">
        <v>22</v>
      </c>
      <c r="C7" s="7">
        <v>369406</v>
      </c>
    </row>
    <row r="8" spans="2:3" s="3" customFormat="1" ht="13.5" customHeight="1" x14ac:dyDescent="0.2">
      <c r="B8" s="6" t="s">
        <v>35</v>
      </c>
      <c r="C8" s="7">
        <v>267</v>
      </c>
    </row>
    <row r="9" spans="2:3" s="3" customFormat="1" ht="13.5" customHeight="1" x14ac:dyDescent="0.2">
      <c r="B9" s="6" t="s">
        <v>24</v>
      </c>
      <c r="C9" s="7">
        <v>10871</v>
      </c>
    </row>
    <row r="10" spans="2:3" s="3" customFormat="1" ht="13.5" customHeight="1" x14ac:dyDescent="0.2">
      <c r="B10" s="6" t="s">
        <v>36</v>
      </c>
      <c r="C10" s="7">
        <v>0</v>
      </c>
    </row>
    <row r="11" spans="2:3" s="3" customFormat="1" ht="13.5" customHeight="1" x14ac:dyDescent="0.2">
      <c r="B11" s="6" t="s">
        <v>37</v>
      </c>
      <c r="C11" s="7">
        <v>232694</v>
      </c>
    </row>
    <row r="12" spans="2:3" s="3" customFormat="1" ht="13.5" customHeight="1" x14ac:dyDescent="0.2">
      <c r="B12" s="6" t="s">
        <v>42</v>
      </c>
      <c r="C12" s="7">
        <v>472100</v>
      </c>
    </row>
    <row r="13" spans="2:3" s="3" customFormat="1" ht="13.5" customHeight="1" x14ac:dyDescent="0.2">
      <c r="B13" s="6" t="s">
        <v>6</v>
      </c>
      <c r="C13" s="7"/>
    </row>
    <row r="14" spans="2:3" s="3" customFormat="1" ht="13.5" customHeight="1" x14ac:dyDescent="0.2">
      <c r="B14" s="6" t="s">
        <v>38</v>
      </c>
      <c r="C14" s="7">
        <v>220136</v>
      </c>
    </row>
    <row r="15" spans="2:3" s="3" customFormat="1" ht="13.5" customHeight="1" x14ac:dyDescent="0.2">
      <c r="B15" s="6" t="s">
        <v>9</v>
      </c>
      <c r="C15" s="7"/>
    </row>
    <row r="16" spans="2:3" s="3" customFormat="1" ht="13.5" customHeight="1" x14ac:dyDescent="0.2">
      <c r="B16" s="6" t="s">
        <v>112</v>
      </c>
      <c r="C16" s="7">
        <v>6430</v>
      </c>
    </row>
    <row r="17" spans="2:3" s="3" customFormat="1" ht="13.5" customHeight="1" x14ac:dyDescent="0.2">
      <c r="B17" s="8" t="s">
        <v>44</v>
      </c>
      <c r="C17" s="9">
        <f>SUM(C4:C16)</f>
        <v>1512764</v>
      </c>
    </row>
    <row r="18" spans="2:3" s="3" customFormat="1" ht="13.5" customHeight="1" x14ac:dyDescent="0.2">
      <c r="B18" s="10"/>
      <c r="C18" s="11"/>
    </row>
    <row r="19" spans="2:3" s="3" customFormat="1" ht="15.95" customHeight="1" x14ac:dyDescent="0.25">
      <c r="B19" s="4" t="s">
        <v>1</v>
      </c>
      <c r="C19" s="12"/>
    </row>
    <row r="20" spans="2:3" s="3" customFormat="1" ht="13.5" customHeight="1" x14ac:dyDescent="0.2">
      <c r="B20" s="6" t="s">
        <v>27</v>
      </c>
      <c r="C20" s="7">
        <v>205649</v>
      </c>
    </row>
    <row r="21" spans="2:3" s="3" customFormat="1" ht="13.5" customHeight="1" x14ac:dyDescent="0.2">
      <c r="B21" s="6" t="s">
        <v>39</v>
      </c>
      <c r="C21" s="7">
        <v>43255</v>
      </c>
    </row>
    <row r="22" spans="2:3" s="3" customFormat="1" ht="13.5" customHeight="1" x14ac:dyDescent="0.2">
      <c r="B22" s="6" t="s">
        <v>29</v>
      </c>
      <c r="C22" s="7">
        <v>191269</v>
      </c>
    </row>
    <row r="23" spans="2:3" s="3" customFormat="1" ht="13.5" customHeight="1" x14ac:dyDescent="0.2">
      <c r="B23" s="6" t="s">
        <v>113</v>
      </c>
      <c r="C23" s="7">
        <v>5457</v>
      </c>
    </row>
    <row r="24" spans="2:3" s="3" customFormat="1" ht="13.5" customHeight="1" x14ac:dyDescent="0.2">
      <c r="B24" s="6" t="s">
        <v>53</v>
      </c>
      <c r="C24" s="7">
        <v>95147</v>
      </c>
    </row>
    <row r="25" spans="2:3" s="3" customFormat="1" ht="13.5" customHeight="1" x14ac:dyDescent="0.2">
      <c r="B25" s="6" t="s">
        <v>55</v>
      </c>
      <c r="C25" s="7">
        <v>255729</v>
      </c>
    </row>
    <row r="26" spans="2:3" s="3" customFormat="1" ht="13.5" customHeight="1" x14ac:dyDescent="0.2">
      <c r="B26" s="6" t="s">
        <v>54</v>
      </c>
      <c r="C26" s="7">
        <v>75542</v>
      </c>
    </row>
    <row r="27" spans="2:3" s="3" customFormat="1" ht="13.5" customHeight="1" x14ac:dyDescent="0.2">
      <c r="B27" s="6" t="s">
        <v>40</v>
      </c>
      <c r="C27" s="7">
        <v>11373</v>
      </c>
    </row>
    <row r="28" spans="2:3" s="3" customFormat="1" ht="13.5" customHeight="1" x14ac:dyDescent="0.2">
      <c r="B28" s="6" t="s">
        <v>7</v>
      </c>
      <c r="C28" s="7"/>
    </row>
    <row r="29" spans="2:3" s="3" customFormat="1" ht="13.5" customHeight="1" x14ac:dyDescent="0.2">
      <c r="B29" s="6" t="s">
        <v>41</v>
      </c>
      <c r="C29" s="7"/>
    </row>
    <row r="30" spans="2:3" s="3" customFormat="1" ht="13.5" customHeight="1" x14ac:dyDescent="0.2">
      <c r="B30" s="6" t="s">
        <v>2</v>
      </c>
      <c r="C30" s="7">
        <v>472100</v>
      </c>
    </row>
    <row r="31" spans="2:3" s="3" customFormat="1" ht="13.5" customHeight="1" x14ac:dyDescent="0.2">
      <c r="B31" s="6" t="s">
        <v>31</v>
      </c>
      <c r="C31" s="7">
        <v>220136</v>
      </c>
    </row>
    <row r="32" spans="2:3" s="3" customFormat="1" ht="13.5" customHeight="1" x14ac:dyDescent="0.2">
      <c r="B32" s="6" t="s">
        <v>9</v>
      </c>
      <c r="C32" s="7"/>
    </row>
    <row r="33" spans="2:5" s="3" customFormat="1" ht="13.5" customHeight="1" x14ac:dyDescent="0.2">
      <c r="B33" s="6" t="s">
        <v>3</v>
      </c>
      <c r="C33" s="7">
        <v>20</v>
      </c>
    </row>
    <row r="34" spans="2:5" s="3" customFormat="1" ht="13.5" customHeight="1" x14ac:dyDescent="0.2">
      <c r="B34" s="8" t="s">
        <v>45</v>
      </c>
      <c r="C34" s="9">
        <f>SUM(C20:C33)</f>
        <v>1575677</v>
      </c>
    </row>
    <row r="35" spans="2:5" s="3" customFormat="1" ht="13.5" customHeight="1" x14ac:dyDescent="0.2">
      <c r="B35" s="13"/>
      <c r="C35" s="12"/>
    </row>
    <row r="36" spans="2:5" s="3" customFormat="1" ht="15.95" customHeight="1" x14ac:dyDescent="0.25">
      <c r="B36" s="4" t="s">
        <v>4</v>
      </c>
      <c r="C36" s="12"/>
    </row>
    <row r="37" spans="2:5" s="3" customFormat="1" ht="13.5" customHeight="1" x14ac:dyDescent="0.2">
      <c r="B37" s="23" t="s">
        <v>46</v>
      </c>
      <c r="C37" s="21">
        <v>474407</v>
      </c>
      <c r="D37" s="14"/>
    </row>
    <row r="38" spans="2:5" s="3" customFormat="1" ht="13.5" customHeight="1" x14ac:dyDescent="0.2">
      <c r="B38" s="6" t="s">
        <v>50</v>
      </c>
      <c r="C38" s="7">
        <f>C17</f>
        <v>1512764</v>
      </c>
    </row>
    <row r="39" spans="2:5" s="3" customFormat="1" ht="13.5" customHeight="1" x14ac:dyDescent="0.2">
      <c r="B39" s="6" t="s">
        <v>51</v>
      </c>
      <c r="C39" s="7">
        <f>C34</f>
        <v>1575677</v>
      </c>
      <c r="E39"/>
    </row>
    <row r="40" spans="2:5" s="3" customFormat="1" ht="15.6" customHeight="1" x14ac:dyDescent="0.2">
      <c r="B40" s="8" t="s">
        <v>47</v>
      </c>
      <c r="C40" s="9">
        <f>C37+C38-C39</f>
        <v>411494</v>
      </c>
      <c r="D40" s="14"/>
      <c r="E40" s="24"/>
    </row>
    <row r="41" spans="2:5" ht="21.6" customHeight="1" x14ac:dyDescent="0.2"/>
  </sheetData>
  <sheetProtection selectLockedCells="1" selectUnlockedCells="1"/>
  <phoneticPr fontId="6" type="noConversion"/>
  <pageMargins left="1.0629921259842521" right="0.78740157480314965" top="0.78740157480314965" bottom="0.78740157480314965" header="0.51181102362204722" footer="0.51181102362204722"/>
  <pageSetup paperSize="9" firstPageNumber="0" orientation="portrait" cellComments="atEnd" horizontalDpi="300" verticalDpi="300" r:id="rId1"/>
  <headerFooter alignWithMargins="0">
    <oddHeader>&amp;L&amp;9Domaszék Nagyközségi Önkormányzat  2018. évi záró pénzkészletének levezetése (összesített)&amp;R 7.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topLeftCell="A16" workbookViewId="0">
      <selection activeCell="C26" sqref="C26"/>
    </sheetView>
  </sheetViews>
  <sheetFormatPr defaultColWidth="11.28515625" defaultRowHeight="12.75" customHeight="1" x14ac:dyDescent="0.2"/>
  <cols>
    <col min="1" max="1" width="47.42578125" customWidth="1"/>
    <col min="2" max="2" width="17" customWidth="1"/>
    <col min="3" max="3" width="12.7109375" customWidth="1"/>
  </cols>
  <sheetData>
    <row r="1" spans="1:5" s="3" customFormat="1" ht="12.95" customHeight="1" x14ac:dyDescent="0.25">
      <c r="A1" s="1"/>
      <c r="B1" s="2"/>
    </row>
    <row r="2" spans="1:5" s="3" customFormat="1" ht="15.95" customHeight="1" x14ac:dyDescent="0.25">
      <c r="A2" s="1"/>
      <c r="B2" s="2"/>
    </row>
    <row r="3" spans="1:5" s="3" customFormat="1" ht="15.95" customHeight="1" x14ac:dyDescent="0.25">
      <c r="A3" s="4" t="s">
        <v>0</v>
      </c>
      <c r="B3" s="15" t="s">
        <v>48</v>
      </c>
      <c r="C3" s="22" t="s">
        <v>10</v>
      </c>
      <c r="D3" s="22" t="s">
        <v>11</v>
      </c>
      <c r="E3" s="22" t="s">
        <v>12</v>
      </c>
    </row>
    <row r="4" spans="1:5" s="3" customFormat="1" ht="13.5" customHeight="1" x14ac:dyDescent="0.2">
      <c r="A4" s="6" t="s">
        <v>19</v>
      </c>
      <c r="B4" s="17">
        <f>SUM(C4:E4)</f>
        <v>37398</v>
      </c>
      <c r="C4" s="17">
        <v>30792</v>
      </c>
      <c r="D4" s="17">
        <v>3337</v>
      </c>
      <c r="E4" s="17">
        <v>3269</v>
      </c>
    </row>
    <row r="5" spans="1:5" s="3" customFormat="1" ht="13.5" customHeight="1" x14ac:dyDescent="0.2">
      <c r="A5" s="6" t="s">
        <v>20</v>
      </c>
      <c r="B5" s="17">
        <f t="shared" ref="B5:B43" si="0">SUM(C5:E5)</f>
        <v>163352</v>
      </c>
      <c r="C5" s="17">
        <v>163352</v>
      </c>
      <c r="D5" s="17"/>
      <c r="E5" s="17"/>
    </row>
    <row r="6" spans="1:5" s="3" customFormat="1" ht="13.5" customHeight="1" x14ac:dyDescent="0.2">
      <c r="A6" s="6" t="s">
        <v>21</v>
      </c>
      <c r="B6" s="17">
        <f t="shared" si="0"/>
        <v>110</v>
      </c>
      <c r="C6" s="17">
        <v>110</v>
      </c>
      <c r="D6" s="17"/>
      <c r="E6" s="17"/>
    </row>
    <row r="7" spans="1:5" s="3" customFormat="1" ht="13.5" customHeight="1" x14ac:dyDescent="0.2">
      <c r="A7" s="6" t="s">
        <v>22</v>
      </c>
      <c r="B7" s="17">
        <f t="shared" si="0"/>
        <v>369407</v>
      </c>
      <c r="C7" s="17">
        <v>367942</v>
      </c>
      <c r="D7" s="17">
        <v>1465</v>
      </c>
      <c r="E7" s="17"/>
    </row>
    <row r="8" spans="1:5" s="3" customFormat="1" ht="13.5" customHeight="1" x14ac:dyDescent="0.2">
      <c r="A8" s="6" t="s">
        <v>23</v>
      </c>
      <c r="B8" s="17">
        <f t="shared" si="0"/>
        <v>267</v>
      </c>
      <c r="C8" s="17">
        <v>267</v>
      </c>
      <c r="D8" s="17"/>
      <c r="E8" s="17"/>
    </row>
    <row r="9" spans="1:5" s="3" customFormat="1" ht="13.5" customHeight="1" x14ac:dyDescent="0.2">
      <c r="A9" s="6" t="s">
        <v>24</v>
      </c>
      <c r="B9" s="17">
        <f t="shared" si="0"/>
        <v>10871</v>
      </c>
      <c r="C9" s="17">
        <v>10871</v>
      </c>
      <c r="D9" s="17"/>
      <c r="E9" s="17"/>
    </row>
    <row r="10" spans="1:5" s="3" customFormat="1" ht="13.5" customHeight="1" x14ac:dyDescent="0.2">
      <c r="A10" s="6" t="s">
        <v>25</v>
      </c>
      <c r="B10" s="17">
        <f t="shared" si="0"/>
        <v>0</v>
      </c>
      <c r="C10" s="17">
        <v>0</v>
      </c>
      <c r="D10" s="17"/>
      <c r="E10" s="17"/>
    </row>
    <row r="11" spans="1:5" s="3" customFormat="1" ht="13.5" customHeight="1" x14ac:dyDescent="0.2">
      <c r="A11" s="6" t="s">
        <v>32</v>
      </c>
      <c r="B11" s="17">
        <f t="shared" si="0"/>
        <v>232694</v>
      </c>
      <c r="C11" s="17">
        <v>232694</v>
      </c>
      <c r="D11" s="17"/>
      <c r="E11" s="17"/>
    </row>
    <row r="12" spans="1:5" s="3" customFormat="1" ht="13.5" customHeight="1" x14ac:dyDescent="0.2">
      <c r="A12" s="6" t="s">
        <v>26</v>
      </c>
      <c r="B12" s="17">
        <f t="shared" si="0"/>
        <v>472100</v>
      </c>
      <c r="C12" s="17">
        <v>466143</v>
      </c>
      <c r="D12" s="17">
        <v>2491</v>
      </c>
      <c r="E12" s="17">
        <v>3466</v>
      </c>
    </row>
    <row r="13" spans="1:5" s="3" customFormat="1" ht="13.5" customHeight="1" x14ac:dyDescent="0.2">
      <c r="A13" s="6" t="s">
        <v>13</v>
      </c>
      <c r="B13" s="17">
        <f t="shared" si="0"/>
        <v>0</v>
      </c>
      <c r="C13" s="17"/>
      <c r="D13" s="17"/>
      <c r="E13" s="17"/>
    </row>
    <row r="14" spans="1:5" s="3" customFormat="1" ht="13.5" customHeight="1" x14ac:dyDescent="0.2">
      <c r="A14" s="6" t="s">
        <v>33</v>
      </c>
      <c r="B14" s="17">
        <f t="shared" si="0"/>
        <v>220136</v>
      </c>
      <c r="C14" s="17"/>
      <c r="D14" s="17">
        <v>89556</v>
      </c>
      <c r="E14" s="17">
        <v>130580</v>
      </c>
    </row>
    <row r="15" spans="1:5" s="3" customFormat="1" ht="13.5" customHeight="1" x14ac:dyDescent="0.2">
      <c r="A15" s="6" t="s">
        <v>9</v>
      </c>
      <c r="B15" s="17">
        <f t="shared" si="0"/>
        <v>0</v>
      </c>
      <c r="C15" s="17"/>
      <c r="D15" s="17"/>
      <c r="E15" s="17">
        <v>0</v>
      </c>
    </row>
    <row r="16" spans="1:5" s="3" customFormat="1" ht="13.5" customHeight="1" x14ac:dyDescent="0.2">
      <c r="A16" s="6" t="s">
        <v>8</v>
      </c>
      <c r="B16" s="17">
        <f t="shared" si="0"/>
        <v>6430</v>
      </c>
      <c r="C16" s="17">
        <v>3715</v>
      </c>
      <c r="D16" s="17">
        <v>1158</v>
      </c>
      <c r="E16" s="17">
        <v>1557</v>
      </c>
    </row>
    <row r="17" spans="1:5" s="3" customFormat="1" ht="13.5" customHeight="1" x14ac:dyDescent="0.2">
      <c r="A17" s="8" t="s">
        <v>49</v>
      </c>
      <c r="B17" s="19">
        <f t="shared" si="0"/>
        <v>1512765</v>
      </c>
      <c r="C17" s="18">
        <f>SUM(C4:C16)</f>
        <v>1275886</v>
      </c>
      <c r="D17" s="18">
        <f>SUM(D4:D16)</f>
        <v>98007</v>
      </c>
      <c r="E17" s="18">
        <f>SUM(E4:E16)</f>
        <v>138872</v>
      </c>
    </row>
    <row r="18" spans="1:5" s="3" customFormat="1" ht="13.5" customHeight="1" x14ac:dyDescent="0.2">
      <c r="A18" s="10"/>
      <c r="B18" s="16"/>
      <c r="C18" s="16"/>
      <c r="D18"/>
      <c r="E18" s="16"/>
    </row>
    <row r="19" spans="1:5" s="3" customFormat="1" ht="15.95" customHeight="1" x14ac:dyDescent="0.25">
      <c r="A19" s="4" t="s">
        <v>1</v>
      </c>
      <c r="B19" s="16"/>
      <c r="C19" s="16"/>
      <c r="D19"/>
      <c r="E19" s="16"/>
    </row>
    <row r="20" spans="1:5" s="3" customFormat="1" ht="13.5" customHeight="1" x14ac:dyDescent="0.2">
      <c r="A20" s="6" t="s">
        <v>27</v>
      </c>
      <c r="B20" s="17">
        <f t="shared" si="0"/>
        <v>205649</v>
      </c>
      <c r="C20" s="17">
        <v>53650</v>
      </c>
      <c r="D20" s="17">
        <v>67778</v>
      </c>
      <c r="E20" s="17">
        <v>84221</v>
      </c>
    </row>
    <row r="21" spans="1:5" s="3" customFormat="1" ht="13.5" customHeight="1" x14ac:dyDescent="0.2">
      <c r="A21" s="6" t="s">
        <v>28</v>
      </c>
      <c r="B21" s="17">
        <f t="shared" si="0"/>
        <v>43255</v>
      </c>
      <c r="C21" s="17">
        <v>10960</v>
      </c>
      <c r="D21" s="17">
        <v>14472</v>
      </c>
      <c r="E21" s="17">
        <v>17823</v>
      </c>
    </row>
    <row r="22" spans="1:5" s="3" customFormat="1" ht="13.5" customHeight="1" x14ac:dyDescent="0.2">
      <c r="A22" s="6" t="s">
        <v>29</v>
      </c>
      <c r="B22" s="17">
        <f t="shared" si="0"/>
        <v>191269</v>
      </c>
      <c r="C22" s="26">
        <v>143832</v>
      </c>
      <c r="D22" s="26">
        <v>13236</v>
      </c>
      <c r="E22" s="26">
        <v>34201</v>
      </c>
    </row>
    <row r="23" spans="1:5" s="3" customFormat="1" ht="13.5" customHeight="1" x14ac:dyDescent="0.2">
      <c r="A23" s="6" t="s">
        <v>52</v>
      </c>
      <c r="B23" s="17">
        <f t="shared" si="0"/>
        <v>5457</v>
      </c>
      <c r="C23" s="26">
        <v>5457</v>
      </c>
      <c r="D23" s="27"/>
      <c r="E23" s="27"/>
    </row>
    <row r="24" spans="1:5" s="3" customFormat="1" ht="13.5" customHeight="1" x14ac:dyDescent="0.2">
      <c r="A24" s="6" t="s">
        <v>53</v>
      </c>
      <c r="B24" s="17">
        <f t="shared" si="0"/>
        <v>95147</v>
      </c>
      <c r="C24" s="26">
        <v>95147</v>
      </c>
      <c r="D24" s="27"/>
      <c r="E24" s="27"/>
    </row>
    <row r="25" spans="1:5" s="3" customFormat="1" ht="13.5" customHeight="1" x14ac:dyDescent="0.2">
      <c r="A25" s="6" t="s">
        <v>55</v>
      </c>
      <c r="B25" s="17">
        <f t="shared" si="0"/>
        <v>255729</v>
      </c>
      <c r="C25" s="26">
        <v>255179</v>
      </c>
      <c r="D25" s="27">
        <v>108</v>
      </c>
      <c r="E25" s="27">
        <v>442</v>
      </c>
    </row>
    <row r="26" spans="1:5" s="3" customFormat="1" ht="13.5" customHeight="1" x14ac:dyDescent="0.2">
      <c r="A26" s="6" t="s">
        <v>54</v>
      </c>
      <c r="B26" s="17">
        <f t="shared" si="0"/>
        <v>75542</v>
      </c>
      <c r="C26" s="26">
        <v>75542</v>
      </c>
      <c r="D26" s="27"/>
      <c r="E26" s="27"/>
    </row>
    <row r="27" spans="1:5" s="3" customFormat="1" ht="13.5" customHeight="1" x14ac:dyDescent="0.2">
      <c r="A27" s="6" t="s">
        <v>5</v>
      </c>
      <c r="B27" s="17">
        <f t="shared" si="0"/>
        <v>0</v>
      </c>
      <c r="C27" s="26"/>
      <c r="D27" s="17"/>
      <c r="E27" s="17"/>
    </row>
    <row r="28" spans="1:5" s="3" customFormat="1" ht="13.5" customHeight="1" x14ac:dyDescent="0.2">
      <c r="A28" s="6" t="s">
        <v>30</v>
      </c>
      <c r="B28" s="17">
        <f t="shared" si="0"/>
        <v>11373</v>
      </c>
      <c r="C28" s="17">
        <v>11373</v>
      </c>
      <c r="D28" s="17"/>
      <c r="E28" s="17"/>
    </row>
    <row r="29" spans="1:5" s="3" customFormat="1" ht="13.5" customHeight="1" x14ac:dyDescent="0.2">
      <c r="A29" s="6" t="s">
        <v>14</v>
      </c>
      <c r="B29" s="17">
        <f t="shared" si="0"/>
        <v>0</v>
      </c>
      <c r="C29" s="17"/>
      <c r="D29" s="17"/>
      <c r="E29" s="17"/>
    </row>
    <row r="30" spans="1:5" s="3" customFormat="1" ht="13.5" customHeight="1" x14ac:dyDescent="0.2">
      <c r="A30" s="6" t="s">
        <v>31</v>
      </c>
      <c r="B30" s="17">
        <f t="shared" si="0"/>
        <v>220136</v>
      </c>
      <c r="C30" s="17">
        <v>220136</v>
      </c>
      <c r="D30" s="17"/>
      <c r="E30" s="17"/>
    </row>
    <row r="31" spans="1:5" s="3" customFormat="1" ht="13.5" customHeight="1" x14ac:dyDescent="0.2">
      <c r="A31" s="6" t="s">
        <v>15</v>
      </c>
      <c r="B31" s="17">
        <f t="shared" si="0"/>
        <v>472100</v>
      </c>
      <c r="C31" s="17">
        <v>466143</v>
      </c>
      <c r="D31" s="17">
        <v>2491</v>
      </c>
      <c r="E31" s="17">
        <v>3466</v>
      </c>
    </row>
    <row r="32" spans="1:5" s="3" customFormat="1" ht="13.5" customHeight="1" x14ac:dyDescent="0.2">
      <c r="A32" s="6" t="s">
        <v>16</v>
      </c>
      <c r="B32" s="17">
        <f t="shared" si="0"/>
        <v>0</v>
      </c>
      <c r="C32" s="17"/>
      <c r="D32" s="17"/>
      <c r="E32" s="17"/>
    </row>
    <row r="33" spans="1:5" s="3" customFormat="1" ht="13.5" customHeight="1" x14ac:dyDescent="0.2">
      <c r="A33" s="6" t="s">
        <v>9</v>
      </c>
      <c r="B33" s="17">
        <f t="shared" si="0"/>
        <v>2</v>
      </c>
      <c r="C33" s="17">
        <v>2</v>
      </c>
      <c r="D33" s="17"/>
      <c r="E33" s="17"/>
    </row>
    <row r="34" spans="1:5" s="3" customFormat="1" ht="13.5" customHeight="1" x14ac:dyDescent="0.2">
      <c r="A34" s="6" t="s">
        <v>3</v>
      </c>
      <c r="B34" s="26">
        <f t="shared" si="0"/>
        <v>20</v>
      </c>
      <c r="C34" s="17">
        <v>20</v>
      </c>
      <c r="D34" s="17"/>
      <c r="E34" s="17"/>
    </row>
    <row r="35" spans="1:5" s="3" customFormat="1" ht="13.5" customHeight="1" x14ac:dyDescent="0.2">
      <c r="A35" s="28" t="s">
        <v>45</v>
      </c>
      <c r="B35" s="30">
        <f t="shared" si="0"/>
        <v>1575679</v>
      </c>
      <c r="C35" s="29">
        <f>SUM(C20:C34)</f>
        <v>1337441</v>
      </c>
      <c r="D35" s="18">
        <f>SUM(D20:D34)</f>
        <v>98085</v>
      </c>
      <c r="E35" s="18">
        <f>SUM(E20:E34)</f>
        <v>140153</v>
      </c>
    </row>
    <row r="36" spans="1:5" s="3" customFormat="1" ht="13.5" customHeight="1" x14ac:dyDescent="0.2">
      <c r="A36" s="13"/>
      <c r="B36"/>
      <c r="C36"/>
      <c r="D36"/>
      <c r="E36" s="16"/>
    </row>
    <row r="37" spans="1:5" s="3" customFormat="1" ht="15.95" customHeight="1" x14ac:dyDescent="0.25">
      <c r="A37" s="4" t="s">
        <v>4</v>
      </c>
      <c r="B37"/>
      <c r="C37"/>
      <c r="D37"/>
      <c r="E37" s="16"/>
    </row>
    <row r="38" spans="1:5" s="3" customFormat="1" ht="13.5" customHeight="1" x14ac:dyDescent="0.2">
      <c r="A38" s="31" t="s">
        <v>46</v>
      </c>
      <c r="B38" s="30">
        <f t="shared" si="0"/>
        <v>474407</v>
      </c>
      <c r="C38" s="32">
        <v>471667</v>
      </c>
      <c r="D38" s="19">
        <v>896</v>
      </c>
      <c r="E38" s="19">
        <v>1844</v>
      </c>
    </row>
    <row r="39" spans="1:5" s="3" customFormat="1" ht="13.5" customHeight="1" x14ac:dyDescent="0.2">
      <c r="A39" s="6" t="s">
        <v>50</v>
      </c>
      <c r="B39" s="25">
        <f t="shared" si="0"/>
        <v>1512765</v>
      </c>
      <c r="C39" s="17">
        <f>C17</f>
        <v>1275886</v>
      </c>
      <c r="D39" s="17">
        <f t="shared" ref="D39:E39" si="1">D17</f>
        <v>98007</v>
      </c>
      <c r="E39" s="17">
        <f t="shared" si="1"/>
        <v>138872</v>
      </c>
    </row>
    <row r="40" spans="1:5" s="3" customFormat="1" ht="13.5" customHeight="1" x14ac:dyDescent="0.2">
      <c r="A40" s="6" t="s">
        <v>51</v>
      </c>
      <c r="B40" s="17">
        <f t="shared" si="0"/>
        <v>1575679</v>
      </c>
      <c r="C40" s="17">
        <f>C35</f>
        <v>1337441</v>
      </c>
      <c r="D40" s="17">
        <f t="shared" ref="D40:E40" si="2">D35</f>
        <v>98085</v>
      </c>
      <c r="E40" s="17">
        <f t="shared" si="2"/>
        <v>140153</v>
      </c>
    </row>
    <row r="41" spans="1:5" s="3" customFormat="1" ht="15.6" customHeight="1" x14ac:dyDescent="0.2">
      <c r="A41" s="8" t="s">
        <v>47</v>
      </c>
      <c r="B41" s="19">
        <f>B38+B39-B40</f>
        <v>411493</v>
      </c>
      <c r="C41" s="19">
        <f t="shared" ref="C41:E41" si="3">C38+C39-C40</f>
        <v>410112</v>
      </c>
      <c r="D41" s="19">
        <f t="shared" si="3"/>
        <v>818</v>
      </c>
      <c r="E41" s="19">
        <f t="shared" si="3"/>
        <v>563</v>
      </c>
    </row>
    <row r="42" spans="1:5" s="3" customFormat="1" ht="15.6" customHeight="1" x14ac:dyDescent="0.2">
      <c r="A42" s="8" t="s">
        <v>17</v>
      </c>
      <c r="B42" s="19">
        <f t="shared" ref="B42" si="4">SUM(C42:E42)</f>
        <v>411493</v>
      </c>
      <c r="C42" s="18">
        <v>410112</v>
      </c>
      <c r="D42" s="18">
        <v>818</v>
      </c>
      <c r="E42" s="18">
        <v>563</v>
      </c>
    </row>
    <row r="43" spans="1:5" s="3" customFormat="1" ht="15.6" customHeight="1" x14ac:dyDescent="0.2">
      <c r="A43" s="8" t="s">
        <v>18</v>
      </c>
      <c r="B43" s="17">
        <f t="shared" si="0"/>
        <v>0</v>
      </c>
      <c r="C43" s="18">
        <f>C41-C42</f>
        <v>0</v>
      </c>
      <c r="D43" s="18">
        <f>D41-D42</f>
        <v>0</v>
      </c>
      <c r="E43" s="18">
        <f>E41-E42</f>
        <v>0</v>
      </c>
    </row>
    <row r="44" spans="1:5" ht="21.6" customHeight="1" x14ac:dyDescent="0.2"/>
  </sheetData>
  <sheetProtection selectLockedCells="1" selectUnlockedCells="1"/>
  <phoneticPr fontId="6" type="noConversion"/>
  <pageMargins left="0.30486111111111114" right="0.22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7CF-7921-449F-8469-F93B88E8372F}">
  <dimension ref="A1:E54"/>
  <sheetViews>
    <sheetView workbookViewId="0">
      <selection activeCell="H20" sqref="H20"/>
    </sheetView>
  </sheetViews>
  <sheetFormatPr defaultRowHeight="12.75" x14ac:dyDescent="0.2"/>
  <cols>
    <col min="1" max="1" width="41.28515625" customWidth="1"/>
    <col min="3" max="5" width="10.7109375" customWidth="1"/>
  </cols>
  <sheetData>
    <row r="1" spans="1:5" x14ac:dyDescent="0.2">
      <c r="A1" t="s">
        <v>56</v>
      </c>
      <c r="C1" s="24"/>
      <c r="D1" s="24"/>
      <c r="E1" s="24"/>
    </row>
    <row r="2" spans="1:5" x14ac:dyDescent="0.2">
      <c r="A2" t="s">
        <v>57</v>
      </c>
      <c r="C2" s="24"/>
      <c r="D2" s="24"/>
      <c r="E2" s="24"/>
    </row>
    <row r="3" spans="1:5" x14ac:dyDescent="0.2">
      <c r="A3" t="s">
        <v>58</v>
      </c>
      <c r="C3" s="24"/>
      <c r="D3" s="24"/>
      <c r="E3" s="24"/>
    </row>
    <row r="4" spans="1:5" x14ac:dyDescent="0.2">
      <c r="A4" t="s">
        <v>59</v>
      </c>
      <c r="C4" s="24"/>
      <c r="D4" s="24"/>
      <c r="E4" s="24"/>
    </row>
    <row r="5" spans="1:5" x14ac:dyDescent="0.2">
      <c r="C5" s="24"/>
      <c r="D5" s="24"/>
      <c r="E5" s="24"/>
    </row>
    <row r="6" spans="1:5" x14ac:dyDescent="0.2">
      <c r="A6" t="s">
        <v>60</v>
      </c>
      <c r="B6" t="s">
        <v>61</v>
      </c>
      <c r="C6" s="24" t="s">
        <v>62</v>
      </c>
      <c r="D6" s="24" t="s">
        <v>62</v>
      </c>
      <c r="E6" s="24" t="s">
        <v>62</v>
      </c>
    </row>
    <row r="7" spans="1:5" x14ac:dyDescent="0.2">
      <c r="A7" t="s">
        <v>63</v>
      </c>
      <c r="B7" t="s">
        <v>63</v>
      </c>
      <c r="C7" s="24" t="s">
        <v>63</v>
      </c>
      <c r="D7" s="24" t="s">
        <v>63</v>
      </c>
      <c r="E7" s="24" t="s">
        <v>63</v>
      </c>
    </row>
    <row r="8" spans="1:5" x14ac:dyDescent="0.2">
      <c r="A8" t="s">
        <v>64</v>
      </c>
      <c r="B8" t="s">
        <v>63</v>
      </c>
      <c r="C8" s="24" t="s">
        <v>63</v>
      </c>
      <c r="D8" s="24" t="s">
        <v>63</v>
      </c>
      <c r="E8" s="24" t="s">
        <v>63</v>
      </c>
    </row>
    <row r="9" spans="1:5" x14ac:dyDescent="0.2">
      <c r="A9" t="s">
        <v>65</v>
      </c>
      <c r="B9" t="s">
        <v>63</v>
      </c>
      <c r="C9" s="24" t="s">
        <v>66</v>
      </c>
      <c r="D9" s="24" t="s">
        <v>67</v>
      </c>
      <c r="E9" s="24" t="s">
        <v>66</v>
      </c>
    </row>
    <row r="10" spans="1:5" x14ac:dyDescent="0.2">
      <c r="A10" t="s">
        <v>68</v>
      </c>
      <c r="B10" t="s">
        <v>63</v>
      </c>
      <c r="C10" s="24" t="s">
        <v>67</v>
      </c>
      <c r="D10" s="24" t="s">
        <v>67</v>
      </c>
      <c r="E10" s="24" t="s">
        <v>67</v>
      </c>
    </row>
    <row r="11" spans="1:5" x14ac:dyDescent="0.2">
      <c r="A11" t="s">
        <v>69</v>
      </c>
      <c r="B11" t="s">
        <v>63</v>
      </c>
      <c r="C11" s="24">
        <v>1</v>
      </c>
      <c r="D11" s="24">
        <v>0</v>
      </c>
      <c r="E11" s="24">
        <v>1</v>
      </c>
    </row>
    <row r="12" spans="1:5" x14ac:dyDescent="0.2">
      <c r="A12" t="s">
        <v>70</v>
      </c>
      <c r="B12" t="s">
        <v>63</v>
      </c>
      <c r="C12" s="24" t="s">
        <v>63</v>
      </c>
      <c r="D12" s="24" t="s">
        <v>63</v>
      </c>
      <c r="E12" s="24" t="s">
        <v>63</v>
      </c>
    </row>
    <row r="13" spans="1:5" x14ac:dyDescent="0.2">
      <c r="A13" t="s">
        <v>71</v>
      </c>
      <c r="B13">
        <v>1</v>
      </c>
      <c r="C13" s="24">
        <v>471667</v>
      </c>
      <c r="D13" s="24">
        <v>896</v>
      </c>
      <c r="E13" s="24">
        <v>1844</v>
      </c>
    </row>
    <row r="14" spans="1:5" x14ac:dyDescent="0.2">
      <c r="A14" t="s">
        <v>72</v>
      </c>
      <c r="B14">
        <v>2</v>
      </c>
      <c r="C14" s="24">
        <v>-871277</v>
      </c>
      <c r="D14" s="24">
        <v>-95594</v>
      </c>
      <c r="E14" s="24">
        <v>-136686</v>
      </c>
    </row>
    <row r="15" spans="1:5" x14ac:dyDescent="0.2">
      <c r="A15" t="s">
        <v>73</v>
      </c>
      <c r="B15">
        <v>3</v>
      </c>
      <c r="C15" s="24">
        <v>1272169</v>
      </c>
      <c r="D15" s="24">
        <v>96849</v>
      </c>
      <c r="E15" s="24">
        <v>137316</v>
      </c>
    </row>
    <row r="16" spans="1:5" x14ac:dyDescent="0.2">
      <c r="A16" t="s">
        <v>74</v>
      </c>
      <c r="B16">
        <v>4</v>
      </c>
      <c r="C16" s="24">
        <v>-466143</v>
      </c>
      <c r="D16" s="24">
        <v>-2491</v>
      </c>
      <c r="E16" s="24">
        <v>-3466</v>
      </c>
    </row>
    <row r="17" spans="1:5" x14ac:dyDescent="0.2">
      <c r="A17" t="s">
        <v>75</v>
      </c>
      <c r="B17">
        <v>5</v>
      </c>
      <c r="C17" s="24">
        <v>0</v>
      </c>
      <c r="D17" s="24">
        <v>0</v>
      </c>
      <c r="E17" s="24">
        <v>0</v>
      </c>
    </row>
    <row r="18" spans="1:5" x14ac:dyDescent="0.2">
      <c r="A18" t="s">
        <v>76</v>
      </c>
      <c r="B18">
        <v>6</v>
      </c>
      <c r="C18" s="24">
        <v>0</v>
      </c>
      <c r="D18" s="24">
        <v>0</v>
      </c>
      <c r="E18" s="24">
        <v>0</v>
      </c>
    </row>
    <row r="19" spans="1:5" x14ac:dyDescent="0.2">
      <c r="A19" t="s">
        <v>77</v>
      </c>
      <c r="B19">
        <v>7</v>
      </c>
      <c r="C19" s="24">
        <v>0</v>
      </c>
      <c r="D19" s="24">
        <v>0</v>
      </c>
      <c r="E19" s="24">
        <v>0</v>
      </c>
    </row>
    <row r="20" spans="1:5" x14ac:dyDescent="0.2">
      <c r="A20" t="s">
        <v>78</v>
      </c>
      <c r="B20">
        <v>8</v>
      </c>
      <c r="C20" s="24">
        <v>0</v>
      </c>
      <c r="D20" s="24">
        <v>0</v>
      </c>
      <c r="E20" s="24">
        <v>0</v>
      </c>
    </row>
    <row r="21" spans="1:5" x14ac:dyDescent="0.2">
      <c r="A21" t="s">
        <v>79</v>
      </c>
      <c r="B21">
        <v>9</v>
      </c>
      <c r="C21" s="24">
        <v>0</v>
      </c>
      <c r="D21" s="24">
        <v>0</v>
      </c>
      <c r="E21" s="24">
        <v>0</v>
      </c>
    </row>
    <row r="22" spans="1:5" x14ac:dyDescent="0.2">
      <c r="A22" t="s">
        <v>80</v>
      </c>
      <c r="B22">
        <v>10</v>
      </c>
      <c r="C22" s="24">
        <v>0</v>
      </c>
      <c r="D22" s="24">
        <v>0</v>
      </c>
      <c r="E22" s="24">
        <v>0</v>
      </c>
    </row>
    <row r="23" spans="1:5" x14ac:dyDescent="0.2">
      <c r="A23" t="s">
        <v>81</v>
      </c>
      <c r="B23">
        <v>11</v>
      </c>
      <c r="C23" s="24">
        <v>0</v>
      </c>
      <c r="D23" s="24">
        <v>0</v>
      </c>
      <c r="E23" s="24">
        <v>0</v>
      </c>
    </row>
    <row r="24" spans="1:5" x14ac:dyDescent="0.2">
      <c r="A24" t="s">
        <v>82</v>
      </c>
      <c r="B24">
        <v>12</v>
      </c>
      <c r="C24" s="24">
        <v>1612</v>
      </c>
      <c r="D24" s="24">
        <v>407</v>
      </c>
      <c r="E24" s="24">
        <v>490</v>
      </c>
    </row>
    <row r="25" spans="1:5" x14ac:dyDescent="0.2">
      <c r="A25" t="s">
        <v>83</v>
      </c>
      <c r="B25">
        <v>13</v>
      </c>
      <c r="C25" s="24">
        <v>0</v>
      </c>
      <c r="D25" s="24">
        <v>0</v>
      </c>
      <c r="E25" s="24">
        <v>0</v>
      </c>
    </row>
    <row r="26" spans="1:5" x14ac:dyDescent="0.2">
      <c r="A26" t="s">
        <v>84</v>
      </c>
      <c r="B26">
        <v>14</v>
      </c>
      <c r="C26" s="24">
        <v>0</v>
      </c>
      <c r="D26" s="24">
        <v>0</v>
      </c>
      <c r="E26" s="24">
        <v>0</v>
      </c>
    </row>
    <row r="27" spans="1:5" x14ac:dyDescent="0.2">
      <c r="A27" t="s">
        <v>85</v>
      </c>
      <c r="B27">
        <v>15</v>
      </c>
      <c r="C27" s="24">
        <v>-20</v>
      </c>
      <c r="D27" s="24">
        <v>0</v>
      </c>
      <c r="E27" s="24">
        <v>0</v>
      </c>
    </row>
    <row r="28" spans="1:5" x14ac:dyDescent="0.2">
      <c r="A28" t="s">
        <v>86</v>
      </c>
      <c r="B28">
        <v>16</v>
      </c>
      <c r="C28" s="24">
        <v>0</v>
      </c>
      <c r="D28" s="24">
        <v>0</v>
      </c>
      <c r="E28" s="24">
        <v>0</v>
      </c>
    </row>
    <row r="29" spans="1:5" x14ac:dyDescent="0.2">
      <c r="A29" t="s">
        <v>87</v>
      </c>
      <c r="B29">
        <v>17</v>
      </c>
      <c r="C29" s="24">
        <v>0</v>
      </c>
      <c r="D29" s="24">
        <v>0</v>
      </c>
      <c r="E29" s="24">
        <v>0</v>
      </c>
    </row>
    <row r="30" spans="1:5" x14ac:dyDescent="0.2">
      <c r="A30" t="s">
        <v>88</v>
      </c>
      <c r="B30">
        <v>18</v>
      </c>
      <c r="C30" s="24">
        <v>0</v>
      </c>
      <c r="D30" s="24">
        <v>0</v>
      </c>
      <c r="E30" s="24">
        <v>0</v>
      </c>
    </row>
    <row r="31" spans="1:5" x14ac:dyDescent="0.2">
      <c r="A31" t="s">
        <v>89</v>
      </c>
      <c r="B31">
        <v>19</v>
      </c>
      <c r="C31" s="24">
        <v>503</v>
      </c>
      <c r="D31" s="24">
        <v>751</v>
      </c>
      <c r="E31" s="24">
        <v>1067</v>
      </c>
    </row>
    <row r="32" spans="1:5" x14ac:dyDescent="0.2">
      <c r="A32" t="s">
        <v>90</v>
      </c>
      <c r="B32">
        <v>20</v>
      </c>
      <c r="C32" s="24">
        <v>1305</v>
      </c>
      <c r="D32" s="24">
        <v>0</v>
      </c>
      <c r="E32" s="24">
        <v>0</v>
      </c>
    </row>
    <row r="33" spans="1:5" x14ac:dyDescent="0.2">
      <c r="A33" t="s">
        <v>91</v>
      </c>
      <c r="B33">
        <v>21</v>
      </c>
      <c r="C33" s="24">
        <v>0</v>
      </c>
      <c r="D33" s="24">
        <v>0</v>
      </c>
      <c r="E33" s="24">
        <v>0</v>
      </c>
    </row>
    <row r="34" spans="1:5" x14ac:dyDescent="0.2">
      <c r="A34" t="s">
        <v>92</v>
      </c>
      <c r="B34">
        <v>22</v>
      </c>
      <c r="C34" s="24">
        <v>295</v>
      </c>
      <c r="D34" s="24">
        <v>0</v>
      </c>
      <c r="E34" s="24">
        <v>0</v>
      </c>
    </row>
    <row r="35" spans="1:5" x14ac:dyDescent="0.2">
      <c r="A35" t="s">
        <v>93</v>
      </c>
      <c r="B35">
        <v>23</v>
      </c>
      <c r="C35" s="24">
        <v>0</v>
      </c>
      <c r="D35" s="24">
        <v>0</v>
      </c>
      <c r="E35" s="24">
        <v>0</v>
      </c>
    </row>
    <row r="36" spans="1:5" x14ac:dyDescent="0.2">
      <c r="A36" t="s">
        <v>94</v>
      </c>
      <c r="B36">
        <v>24</v>
      </c>
      <c r="C36" s="24">
        <v>0</v>
      </c>
      <c r="D36" s="24">
        <v>0</v>
      </c>
      <c r="E36" s="24">
        <v>0</v>
      </c>
    </row>
    <row r="37" spans="1:5" x14ac:dyDescent="0.2">
      <c r="A37" t="s">
        <v>95</v>
      </c>
      <c r="B37">
        <v>26</v>
      </c>
      <c r="C37" s="24">
        <v>0</v>
      </c>
      <c r="D37" s="24">
        <v>0</v>
      </c>
      <c r="E37" s="24">
        <v>0</v>
      </c>
    </row>
    <row r="38" spans="1:5" x14ac:dyDescent="0.2">
      <c r="A38" t="s">
        <v>96</v>
      </c>
      <c r="B38">
        <v>27</v>
      </c>
      <c r="C38" s="24">
        <v>0</v>
      </c>
      <c r="D38" s="24">
        <v>0</v>
      </c>
      <c r="E38" s="24">
        <v>0</v>
      </c>
    </row>
    <row r="39" spans="1:5" x14ac:dyDescent="0.2">
      <c r="A39" t="s">
        <v>97</v>
      </c>
      <c r="B39">
        <v>28</v>
      </c>
      <c r="C39" s="24">
        <v>0</v>
      </c>
      <c r="D39" s="24">
        <v>0</v>
      </c>
      <c r="E39" s="24">
        <v>0</v>
      </c>
    </row>
    <row r="40" spans="1:5" x14ac:dyDescent="0.2">
      <c r="A40" t="s">
        <v>98</v>
      </c>
      <c r="B40">
        <v>29</v>
      </c>
      <c r="C40" s="24">
        <v>0</v>
      </c>
      <c r="D40" s="24">
        <v>0</v>
      </c>
      <c r="E40" s="24">
        <v>0</v>
      </c>
    </row>
    <row r="41" spans="1:5" x14ac:dyDescent="0.2">
      <c r="A41" t="s">
        <v>99</v>
      </c>
      <c r="B41">
        <v>30</v>
      </c>
      <c r="C41" s="24">
        <v>410111</v>
      </c>
      <c r="D41" s="24">
        <v>818</v>
      </c>
      <c r="E41" s="24">
        <v>565</v>
      </c>
    </row>
    <row r="42" spans="1:5" x14ac:dyDescent="0.2">
      <c r="A42" t="s">
        <v>100</v>
      </c>
      <c r="B42">
        <v>31</v>
      </c>
      <c r="C42" s="24">
        <v>410112</v>
      </c>
      <c r="D42" s="24">
        <v>818</v>
      </c>
      <c r="E42" s="24">
        <v>563</v>
      </c>
    </row>
    <row r="43" spans="1:5" x14ac:dyDescent="0.2">
      <c r="A43" t="s">
        <v>101</v>
      </c>
      <c r="B43">
        <v>32</v>
      </c>
      <c r="C43" s="24">
        <v>-1</v>
      </c>
      <c r="D43" s="24">
        <v>0</v>
      </c>
      <c r="E43" s="24">
        <v>2</v>
      </c>
    </row>
    <row r="44" spans="1:5" x14ac:dyDescent="0.2">
      <c r="A44" t="s">
        <v>63</v>
      </c>
      <c r="B44" t="s">
        <v>63</v>
      </c>
      <c r="C44" s="24" t="s">
        <v>63</v>
      </c>
      <c r="D44" s="24" t="s">
        <v>63</v>
      </c>
      <c r="E44" s="24" t="s">
        <v>63</v>
      </c>
    </row>
    <row r="45" spans="1:5" x14ac:dyDescent="0.2">
      <c r="A45" t="s">
        <v>102</v>
      </c>
      <c r="B45" t="s">
        <v>63</v>
      </c>
      <c r="C45" s="24" t="s">
        <v>63</v>
      </c>
      <c r="D45" s="24" t="s">
        <v>63</v>
      </c>
      <c r="E45" s="24" t="s">
        <v>63</v>
      </c>
    </row>
    <row r="46" spans="1:5" x14ac:dyDescent="0.2">
      <c r="A46" t="s">
        <v>103</v>
      </c>
      <c r="B46">
        <v>35</v>
      </c>
      <c r="C46" s="24">
        <v>0</v>
      </c>
      <c r="D46" s="24">
        <v>0</v>
      </c>
      <c r="E46" s="24">
        <v>0</v>
      </c>
    </row>
    <row r="47" spans="1:5" x14ac:dyDescent="0.2">
      <c r="A47" t="s">
        <v>104</v>
      </c>
      <c r="B47">
        <v>36</v>
      </c>
      <c r="C47" s="24">
        <v>0</v>
      </c>
      <c r="D47" s="24">
        <v>0</v>
      </c>
      <c r="E47" s="24">
        <v>0</v>
      </c>
    </row>
    <row r="48" spans="1:5" x14ac:dyDescent="0.2">
      <c r="A48" t="s">
        <v>105</v>
      </c>
      <c r="B48">
        <v>37</v>
      </c>
      <c r="C48" s="24">
        <v>0</v>
      </c>
      <c r="D48" s="24">
        <v>0</v>
      </c>
      <c r="E48" s="24">
        <v>0</v>
      </c>
    </row>
    <row r="49" spans="1:5" x14ac:dyDescent="0.2">
      <c r="A49" t="s">
        <v>106</v>
      </c>
      <c r="B49">
        <v>38</v>
      </c>
      <c r="C49" s="24">
        <v>0</v>
      </c>
      <c r="D49" s="24">
        <v>0</v>
      </c>
      <c r="E49" s="24">
        <v>0</v>
      </c>
    </row>
    <row r="50" spans="1:5" x14ac:dyDescent="0.2">
      <c r="A50" t="s">
        <v>107</v>
      </c>
      <c r="B50">
        <v>39</v>
      </c>
      <c r="C50" s="24">
        <v>0</v>
      </c>
      <c r="D50" s="24">
        <v>0</v>
      </c>
      <c r="E50" s="24">
        <v>0</v>
      </c>
    </row>
    <row r="51" spans="1:5" x14ac:dyDescent="0.2">
      <c r="A51" t="s">
        <v>108</v>
      </c>
      <c r="B51">
        <v>40</v>
      </c>
      <c r="C51" s="24">
        <v>0</v>
      </c>
      <c r="D51" s="24">
        <v>0</v>
      </c>
      <c r="E51" s="24">
        <v>0</v>
      </c>
    </row>
    <row r="52" spans="1:5" x14ac:dyDescent="0.2">
      <c r="A52" t="s">
        <v>109</v>
      </c>
      <c r="B52">
        <v>41</v>
      </c>
      <c r="C52" s="24">
        <v>0</v>
      </c>
      <c r="D52" s="24">
        <v>0</v>
      </c>
      <c r="E52" s="24">
        <v>0</v>
      </c>
    </row>
    <row r="53" spans="1:5" x14ac:dyDescent="0.2">
      <c r="A53" t="s">
        <v>110</v>
      </c>
      <c r="B53">
        <v>42</v>
      </c>
      <c r="C53" s="24">
        <v>0</v>
      </c>
      <c r="D53" s="24">
        <v>0</v>
      </c>
      <c r="E53" s="24">
        <v>0</v>
      </c>
    </row>
    <row r="54" spans="1:5" x14ac:dyDescent="0.2">
      <c r="A54" t="s">
        <v>111</v>
      </c>
      <c r="B54">
        <v>43</v>
      </c>
      <c r="C54" s="24">
        <v>0</v>
      </c>
      <c r="D54" s="24">
        <v>0</v>
      </c>
      <c r="E54" s="2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Munkalap3</vt:lpstr>
      <vt:lpstr>Munkalap2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Trojane Kati</dc:creator>
  <cp:lastModifiedBy>Trojane Kati</cp:lastModifiedBy>
  <cp:lastPrinted>2019-05-21T08:10:10Z</cp:lastPrinted>
  <dcterms:created xsi:type="dcterms:W3CDTF">2019-01-23T10:48:05Z</dcterms:created>
  <dcterms:modified xsi:type="dcterms:W3CDTF">2019-05-21T12:14:06Z</dcterms:modified>
</cp:coreProperties>
</file>