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19\Szatta\RENDELETEK\"/>
    </mc:Choice>
  </mc:AlternateContent>
  <xr:revisionPtr revIDLastSave="0" documentId="8_{D91986EC-BB54-43D8-BC3F-D900689DCE58}" xr6:coauthVersionLast="41" xr6:coauthVersionMax="41" xr10:uidLastSave="{00000000-0000-0000-0000-000000000000}"/>
  <bookViews>
    <workbookView xWindow="-120" yWindow="-120" windowWidth="29040" windowHeight="15840" xr2:uid="{4BCE579B-89E6-40D4-A2D3-508F3F2881CA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2" i="1" l="1"/>
  <c r="F67" i="1"/>
  <c r="F63" i="1"/>
  <c r="F57" i="1" s="1"/>
  <c r="F75" i="1" s="1"/>
  <c r="F45" i="1"/>
  <c r="F40" i="1"/>
  <c r="F36" i="1"/>
  <c r="F33" i="1"/>
  <c r="F28" i="1"/>
  <c r="F27" i="1" s="1"/>
  <c r="F24" i="1"/>
  <c r="F18" i="1" s="1"/>
  <c r="F21" i="1"/>
  <c r="F19" i="1"/>
  <c r="F11" i="1"/>
  <c r="F10" i="1" s="1"/>
  <c r="F39" i="1" l="1"/>
  <c r="F48" i="1" s="1"/>
</calcChain>
</file>

<file path=xl/sharedStrings.xml><?xml version="1.0" encoding="utf-8"?>
<sst xmlns="http://schemas.openxmlformats.org/spreadsheetml/2006/main" count="109" uniqueCount="106">
  <si>
    <t>4/2019. (V.29.) önkormányzati rendelet 2. számú melléklete</t>
  </si>
  <si>
    <t xml:space="preserve">Szatta Község Önkormányzatának  2019. évi működési </t>
  </si>
  <si>
    <t>bevételeinek és kiadásainak módosított előirányzata</t>
  </si>
  <si>
    <t>adatok Ft-ban</t>
  </si>
  <si>
    <t>Sor-sz.</t>
  </si>
  <si>
    <t>Megnevezés</t>
  </si>
  <si>
    <t>Módosított előirányzat</t>
  </si>
  <si>
    <t>BEVÉTELEK</t>
  </si>
  <si>
    <t>Működési és közhatalmi bevételek</t>
  </si>
  <si>
    <t>1.</t>
  </si>
  <si>
    <t>Intézményi működési bevételek</t>
  </si>
  <si>
    <t>1.1.</t>
  </si>
  <si>
    <t>Áru- és készletértékesítés bevétele</t>
  </si>
  <si>
    <t>1.2.</t>
  </si>
  <si>
    <t>Tulajdonosi bevételek</t>
  </si>
  <si>
    <t>1.3.</t>
  </si>
  <si>
    <t>Közvetített szolgáltatások ellenértéke</t>
  </si>
  <si>
    <t>1.4.</t>
  </si>
  <si>
    <t>Kamatbevételek</t>
  </si>
  <si>
    <t>1.5.</t>
  </si>
  <si>
    <t>Egyéb működési bevételek</t>
  </si>
  <si>
    <t>1.6.</t>
  </si>
  <si>
    <t>Kerekítési bevétel</t>
  </si>
  <si>
    <t>2.</t>
  </si>
  <si>
    <t>Közhatalmi bevételek</t>
  </si>
  <si>
    <t>2.1.</t>
  </si>
  <si>
    <t>Vagyoni típusú adók</t>
  </si>
  <si>
    <t>Magánszemélyek kommunális adója</t>
  </si>
  <si>
    <t>2.2.</t>
  </si>
  <si>
    <t>Értékesítési és forgalmi adók</t>
  </si>
  <si>
    <t>Iparűzési adó</t>
  </si>
  <si>
    <t>2.3.</t>
  </si>
  <si>
    <t>Gépjárműadók</t>
  </si>
  <si>
    <t>2.4.</t>
  </si>
  <si>
    <t>Egyéb áruhasználati és szolgáltatási adók</t>
  </si>
  <si>
    <t>Idegenforgalmi adó tartózkodás után</t>
  </si>
  <si>
    <t>2.5.</t>
  </si>
  <si>
    <t>Egyéb közhatalmi bevételek, pótlékok és egyéb sajátos bevételek</t>
  </si>
  <si>
    <t>Kapott támogatások</t>
  </si>
  <si>
    <t>3.</t>
  </si>
  <si>
    <t>Önkormányzatok költségvetési támogatása</t>
  </si>
  <si>
    <t>3.1.</t>
  </si>
  <si>
    <t>Helyi önkormányzatok általános támogatása</t>
  </si>
  <si>
    <t>3.2.</t>
  </si>
  <si>
    <t>Települési önk.egyes köznevelési feladatainak támogatása</t>
  </si>
  <si>
    <t>3.3.</t>
  </si>
  <si>
    <t>Települési önk.szoc. és gyermekjóléti feladatainak támogatása</t>
  </si>
  <si>
    <t>3.4.</t>
  </si>
  <si>
    <t>Települési önk.kulturális feladatainak támogatása</t>
  </si>
  <si>
    <t>3.5.</t>
  </si>
  <si>
    <t>Működési c. költségvetési támogatások és kiegészítő támogatások</t>
  </si>
  <si>
    <t>Műk. célú  ktgvetési és kiegészítő támogatások</t>
  </si>
  <si>
    <t>Helyi önk. Működőképességéhez támogatás - "ÖNHIKI"</t>
  </si>
  <si>
    <t>Véglegesen átvett pénzeszközök</t>
  </si>
  <si>
    <t>4.</t>
  </si>
  <si>
    <t>Működési célú támogatások bevétele ÁHT-n belüli</t>
  </si>
  <si>
    <t>5.</t>
  </si>
  <si>
    <t>Működési célú pénzeszköz átvétel ÁHT-n kívülről</t>
  </si>
  <si>
    <t>Működési bevételek összesen</t>
  </si>
  <si>
    <t>Finanszírozási bevételek</t>
  </si>
  <si>
    <t>6.</t>
  </si>
  <si>
    <t>Likvid hitel felvétel</t>
  </si>
  <si>
    <t>7.</t>
  </si>
  <si>
    <t>Rövid lejáratú hitel felvétel</t>
  </si>
  <si>
    <t>8.</t>
  </si>
  <si>
    <t>Értékpapír értékesítés bevétele</t>
  </si>
  <si>
    <t>9.</t>
  </si>
  <si>
    <t>Egyéb finanszírozás bevételei</t>
  </si>
  <si>
    <t>Pénzforgalom nélküli bevételek</t>
  </si>
  <si>
    <t>10.</t>
  </si>
  <si>
    <t xml:space="preserve">Előző évi pénzmaradvány (tartalék) igénybevétele </t>
  </si>
  <si>
    <t>11.</t>
  </si>
  <si>
    <t>Előző évi vállalkozási maradvány igénybevétele</t>
  </si>
  <si>
    <t xml:space="preserve">Működési bevételek mindösszesen </t>
  </si>
  <si>
    <t>2. számú melléklet folytatása</t>
  </si>
  <si>
    <t>KIADÁSOK</t>
  </si>
  <si>
    <t xml:space="preserve">Működési kiadások </t>
  </si>
  <si>
    <t>12.</t>
  </si>
  <si>
    <t>Személyi jellegű kiadások</t>
  </si>
  <si>
    <t>13.</t>
  </si>
  <si>
    <t xml:space="preserve">Munkaadót terhelő járulékok és </t>
  </si>
  <si>
    <t>szociális hozzájárulási adó</t>
  </si>
  <si>
    <t>14.</t>
  </si>
  <si>
    <t>Dologi kiadások és egyéb folyó kiadások</t>
  </si>
  <si>
    <t>15.</t>
  </si>
  <si>
    <t>Ellátottak pénzbeli juttatásai</t>
  </si>
  <si>
    <t>16.</t>
  </si>
  <si>
    <t>Egyéb működési célú kiadások, ebből</t>
  </si>
  <si>
    <t>Támogatásértékű működési kiadások</t>
  </si>
  <si>
    <t>Működési célú pénzeszköz átadás ÁHT-n kívülre</t>
  </si>
  <si>
    <t>Befizetési kötelezettségek</t>
  </si>
  <si>
    <t>Finanszírozási kiadások</t>
  </si>
  <si>
    <t>17.</t>
  </si>
  <si>
    <t>Likvid hitel törlesztés</t>
  </si>
  <si>
    <t>18.</t>
  </si>
  <si>
    <t>Rövid lejáratú hitel törlesztés</t>
  </si>
  <si>
    <t>19.</t>
  </si>
  <si>
    <t>Értékpapír vásárlás</t>
  </si>
  <si>
    <t>20.</t>
  </si>
  <si>
    <t>Egyéb finanszírozás kiadásai - megelőlegezések visszafizetése</t>
  </si>
  <si>
    <t>Egyéb pénzforgalom nélküli kiadások</t>
  </si>
  <si>
    <t>21.</t>
  </si>
  <si>
    <t>Általános tartalék</t>
  </si>
  <si>
    <t>22.</t>
  </si>
  <si>
    <t>Céltartalék</t>
  </si>
  <si>
    <t xml:space="preserve">Működési kiadások mindösszesen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</si>
</sst>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i/>
      <sz val="1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64"/>
      </right>
      <top/>
      <bottom style="thin">
        <color indexed="64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left"/>
    </xf>
    <xf numFmtId="0" fontId="1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/>
    </xf>
    <xf numFmtId="3" fontId="9" fillId="0" borderId="11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3" fontId="11" fillId="0" borderId="17" xfId="0" applyNumberFormat="1" applyFont="1" applyBorder="1" applyAlignment="1">
      <alignment horizontal="right"/>
    </xf>
    <xf numFmtId="16" fontId="4" fillId="0" borderId="14" xfId="0" quotePrefix="1" applyNumberFormat="1" applyFont="1" applyBorder="1" applyAlignment="1">
      <alignment horizontal="center"/>
    </xf>
    <xf numFmtId="0" fontId="12" fillId="0" borderId="18" xfId="0" applyFont="1" applyBorder="1" applyAlignment="1">
      <alignment horizontal="left"/>
    </xf>
    <xf numFmtId="0" fontId="12" fillId="0" borderId="19" xfId="0" applyFont="1" applyBorder="1" applyAlignment="1">
      <alignment horizontal="left"/>
    </xf>
    <xf numFmtId="3" fontId="11" fillId="0" borderId="20" xfId="0" applyNumberFormat="1" applyFont="1" applyBorder="1" applyAlignment="1">
      <alignment horizontal="right"/>
    </xf>
    <xf numFmtId="49" fontId="4" fillId="0" borderId="14" xfId="0" applyNumberFormat="1" applyFont="1" applyBorder="1" applyAlignment="1">
      <alignment horizontal="center"/>
    </xf>
    <xf numFmtId="16" fontId="4" fillId="0" borderId="21" xfId="0" quotePrefix="1" applyNumberFormat="1" applyFont="1" applyBorder="1" applyAlignment="1">
      <alignment horizontal="center"/>
    </xf>
    <xf numFmtId="0" fontId="12" fillId="0" borderId="22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10" fillId="0" borderId="19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3" fontId="13" fillId="0" borderId="20" xfId="0" applyNumberFormat="1" applyFont="1" applyBorder="1" applyAlignment="1">
      <alignment horizontal="right"/>
    </xf>
    <xf numFmtId="3" fontId="11" fillId="0" borderId="23" xfId="0" applyNumberFormat="1" applyFont="1" applyBorder="1" applyAlignment="1">
      <alignment horizontal="right"/>
    </xf>
    <xf numFmtId="0" fontId="12" fillId="0" borderId="24" xfId="0" applyFont="1" applyBorder="1" applyAlignment="1">
      <alignment horizontal="left"/>
    </xf>
    <xf numFmtId="0" fontId="12" fillId="0" borderId="25" xfId="0" applyFont="1" applyBorder="1" applyAlignment="1">
      <alignment horizontal="left"/>
    </xf>
    <xf numFmtId="3" fontId="11" fillId="0" borderId="6" xfId="0" applyNumberFormat="1" applyFont="1" applyBorder="1" applyAlignment="1">
      <alignment horizontal="right"/>
    </xf>
    <xf numFmtId="49" fontId="4" fillId="0" borderId="14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left"/>
    </xf>
    <xf numFmtId="49" fontId="3" fillId="0" borderId="14" xfId="0" applyNumberFormat="1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49" fontId="4" fillId="0" borderId="26" xfId="0" applyNumberFormat="1" applyFont="1" applyBorder="1" applyAlignment="1">
      <alignment horizontal="center"/>
    </xf>
    <xf numFmtId="49" fontId="4" fillId="0" borderId="27" xfId="0" applyNumberFormat="1" applyFont="1" applyBorder="1" applyAlignment="1">
      <alignment horizontal="center"/>
    </xf>
    <xf numFmtId="0" fontId="9" fillId="0" borderId="28" xfId="0" applyFont="1" applyBorder="1" applyAlignment="1">
      <alignment horizontal="left"/>
    </xf>
    <xf numFmtId="0" fontId="9" fillId="0" borderId="29" xfId="0" applyFont="1" applyBorder="1" applyAlignment="1">
      <alignment horizontal="left"/>
    </xf>
    <xf numFmtId="3" fontId="9" fillId="0" borderId="30" xfId="0" applyNumberFormat="1" applyFont="1" applyBorder="1" applyAlignment="1">
      <alignment horizontal="right"/>
    </xf>
    <xf numFmtId="49" fontId="4" fillId="0" borderId="31" xfId="0" applyNumberFormat="1" applyFont="1" applyBorder="1" applyAlignment="1">
      <alignment horizontal="center"/>
    </xf>
    <xf numFmtId="3" fontId="10" fillId="0" borderId="20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9" fillId="0" borderId="10" xfId="0" applyFont="1" applyBorder="1" applyAlignment="1"/>
    <xf numFmtId="0" fontId="9" fillId="0" borderId="13" xfId="0" applyFont="1" applyBorder="1" applyAlignment="1"/>
    <xf numFmtId="3" fontId="2" fillId="0" borderId="11" xfId="0" applyNumberFormat="1" applyFont="1" applyBorder="1" applyAlignment="1">
      <alignment horizontal="right"/>
    </xf>
    <xf numFmtId="0" fontId="12" fillId="0" borderId="15" xfId="0" applyFont="1" applyBorder="1" applyAlignment="1">
      <alignment horizontal="left"/>
    </xf>
    <xf numFmtId="0" fontId="14" fillId="0" borderId="16" xfId="0" applyFont="1" applyBorder="1" applyAlignment="1">
      <alignment horizontal="left"/>
    </xf>
    <xf numFmtId="3" fontId="10" fillId="0" borderId="17" xfId="0" applyNumberFormat="1" applyFont="1" applyBorder="1" applyAlignment="1">
      <alignment horizontal="right"/>
    </xf>
    <xf numFmtId="0" fontId="12" fillId="0" borderId="10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49" fontId="4" fillId="0" borderId="32" xfId="0" applyNumberFormat="1" applyFont="1" applyBorder="1" applyAlignment="1">
      <alignment horizontal="center"/>
    </xf>
    <xf numFmtId="0" fontId="9" fillId="0" borderId="33" xfId="0" applyFont="1" applyBorder="1" applyAlignment="1">
      <alignment horizontal="left"/>
    </xf>
    <xf numFmtId="3" fontId="9" fillId="0" borderId="34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2" fillId="0" borderId="0" xfId="0" applyFont="1"/>
    <xf numFmtId="0" fontId="4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0" fontId="4" fillId="0" borderId="21" xfId="0" applyFont="1" applyBorder="1"/>
    <xf numFmtId="0" fontId="14" fillId="0" borderId="39" xfId="0" applyFont="1" applyBorder="1" applyAlignment="1">
      <alignment horizontal="left"/>
    </xf>
    <xf numFmtId="3" fontId="9" fillId="0" borderId="39" xfId="0" applyNumberFormat="1" applyFont="1" applyBorder="1" applyAlignment="1">
      <alignment horizontal="right"/>
    </xf>
    <xf numFmtId="0" fontId="4" fillId="0" borderId="21" xfId="0" applyFont="1" applyBorder="1" applyAlignment="1">
      <alignment horizontal="center" vertical="center"/>
    </xf>
    <xf numFmtId="0" fontId="12" fillId="0" borderId="16" xfId="0" applyFont="1" applyBorder="1" applyAlignment="1">
      <alignment horizontal="left"/>
    </xf>
    <xf numFmtId="3" fontId="10" fillId="0" borderId="40" xfId="0" applyNumberFormat="1" applyFont="1" applyBorder="1" applyAlignment="1">
      <alignment horizontal="right"/>
    </xf>
    <xf numFmtId="0" fontId="12" fillId="0" borderId="0" xfId="0" applyFont="1" applyBorder="1" applyAlignment="1">
      <alignment horizontal="left" wrapText="1"/>
    </xf>
    <xf numFmtId="0" fontId="12" fillId="0" borderId="0" xfId="0" applyFont="1" applyBorder="1"/>
    <xf numFmtId="0" fontId="12" fillId="0" borderId="18" xfId="0" applyFont="1" applyBorder="1"/>
    <xf numFmtId="3" fontId="10" fillId="0" borderId="41" xfId="0" applyNumberFormat="1" applyFont="1" applyBorder="1" applyAlignment="1">
      <alignment horizontal="right" wrapText="1"/>
    </xf>
    <xf numFmtId="0" fontId="4" fillId="0" borderId="21" xfId="0" applyFont="1" applyBorder="1" applyAlignment="1">
      <alignment horizontal="center"/>
    </xf>
    <xf numFmtId="3" fontId="10" fillId="0" borderId="41" xfId="0" applyNumberFormat="1" applyFont="1" applyBorder="1" applyAlignment="1">
      <alignment horizontal="right"/>
    </xf>
    <xf numFmtId="3" fontId="10" fillId="0" borderId="42" xfId="0" applyNumberFormat="1" applyFont="1" applyBorder="1" applyAlignment="1">
      <alignment horizontal="right"/>
    </xf>
    <xf numFmtId="0" fontId="15" fillId="0" borderId="0" xfId="0" applyFont="1" applyBorder="1" applyAlignment="1">
      <alignment horizontal="left"/>
    </xf>
    <xf numFmtId="0" fontId="15" fillId="0" borderId="43" xfId="0" applyFont="1" applyBorder="1" applyAlignment="1">
      <alignment horizontal="left"/>
    </xf>
    <xf numFmtId="3" fontId="16" fillId="0" borderId="42" xfId="0" applyNumberFormat="1" applyFont="1" applyBorder="1" applyAlignment="1">
      <alignment horizontal="righ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3" fontId="2" fillId="0" borderId="39" xfId="0" applyNumberFormat="1" applyFont="1" applyBorder="1" applyAlignment="1">
      <alignment horizontal="right"/>
    </xf>
    <xf numFmtId="0" fontId="12" fillId="0" borderId="44" xfId="0" applyFont="1" applyBorder="1" applyAlignment="1">
      <alignment horizontal="left"/>
    </xf>
    <xf numFmtId="0" fontId="12" fillId="0" borderId="45" xfId="0" applyFont="1" applyBorder="1" applyAlignment="1">
      <alignment horizontal="left"/>
    </xf>
    <xf numFmtId="0" fontId="4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left"/>
    </xf>
    <xf numFmtId="0" fontId="9" fillId="0" borderId="48" xfId="0" applyFont="1" applyBorder="1" applyAlignment="1">
      <alignment horizontal="left"/>
    </xf>
    <xf numFmtId="3" fontId="7" fillId="0" borderId="49" xfId="0" applyNumberFormat="1" applyFont="1" applyBorder="1" applyAlignment="1">
      <alignment horizontal="right"/>
    </xf>
    <xf numFmtId="0" fontId="1" fillId="0" borderId="0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2BBAD-9264-4B89-8903-4A6B1D15C99A}">
  <dimension ref="A1:F76"/>
  <sheetViews>
    <sheetView tabSelected="1" workbookViewId="0">
      <selection sqref="A1:F1048576"/>
    </sheetView>
  </sheetViews>
  <sheetFormatPr defaultRowHeight="15" x14ac:dyDescent="0.25"/>
  <cols>
    <col min="1" max="1" width="3.7109375" style="1" customWidth="1"/>
    <col min="2" max="3" width="4.140625" style="1" customWidth="1"/>
    <col min="4" max="5" width="18.7109375" style="1" customWidth="1"/>
    <col min="6" max="6" width="22.85546875" style="1" customWidth="1"/>
  </cols>
  <sheetData>
    <row r="1" spans="1:6" x14ac:dyDescent="0.25">
      <c r="D1" s="2" t="s">
        <v>0</v>
      </c>
      <c r="E1" s="3"/>
      <c r="F1" s="3"/>
    </row>
    <row r="3" spans="1:6" ht="15.75" x14ac:dyDescent="0.25">
      <c r="A3" s="4" t="s">
        <v>1</v>
      </c>
      <c r="B3" s="4"/>
      <c r="C3" s="4"/>
      <c r="D3" s="4"/>
      <c r="E3" s="4"/>
      <c r="F3" s="4"/>
    </row>
    <row r="4" spans="1:6" ht="15.75" x14ac:dyDescent="0.25">
      <c r="A4" s="4" t="s">
        <v>2</v>
      </c>
      <c r="B4" s="4"/>
      <c r="C4" s="4"/>
      <c r="D4" s="4"/>
      <c r="E4" s="4"/>
      <c r="F4" s="4"/>
    </row>
    <row r="5" spans="1:6" x14ac:dyDescent="0.25">
      <c r="A5" s="5"/>
      <c r="B5" s="5"/>
      <c r="C5" s="5"/>
      <c r="D5" s="5"/>
      <c r="E5" s="5"/>
      <c r="F5" s="5"/>
    </row>
    <row r="6" spans="1:6" ht="15.75" thickBot="1" x14ac:dyDescent="0.3">
      <c r="F6" s="6" t="s">
        <v>3</v>
      </c>
    </row>
    <row r="7" spans="1:6" ht="16.5" thickTop="1" thickBot="1" x14ac:dyDescent="0.3">
      <c r="A7" s="7" t="s">
        <v>4</v>
      </c>
      <c r="B7" s="8" t="s">
        <v>5</v>
      </c>
      <c r="C7" s="8"/>
      <c r="D7" s="8"/>
      <c r="E7" s="8"/>
      <c r="F7" s="9" t="s">
        <v>6</v>
      </c>
    </row>
    <row r="8" spans="1:6" ht="15.75" thickTop="1" x14ac:dyDescent="0.25">
      <c r="A8" s="10"/>
      <c r="B8" s="11"/>
      <c r="C8" s="11"/>
      <c r="D8" s="11"/>
      <c r="E8" s="11"/>
      <c r="F8" s="12"/>
    </row>
    <row r="9" spans="1:6" ht="20.25" x14ac:dyDescent="0.3">
      <c r="A9" s="13"/>
      <c r="B9" s="14" t="s">
        <v>7</v>
      </c>
      <c r="C9" s="15"/>
      <c r="D9" s="15"/>
      <c r="E9" s="16"/>
      <c r="F9" s="17"/>
    </row>
    <row r="10" spans="1:6" ht="18.75" x14ac:dyDescent="0.3">
      <c r="A10" s="18"/>
      <c r="B10" s="19" t="s">
        <v>8</v>
      </c>
      <c r="C10" s="19"/>
      <c r="D10" s="19"/>
      <c r="E10" s="19"/>
      <c r="F10" s="20">
        <f>SUM(F11+F18)</f>
        <v>2994505</v>
      </c>
    </row>
    <row r="11" spans="1:6" ht="15.75" x14ac:dyDescent="0.25">
      <c r="A11" s="21" t="s">
        <v>9</v>
      </c>
      <c r="B11" s="22" t="s">
        <v>10</v>
      </c>
      <c r="C11" s="23"/>
      <c r="D11" s="23"/>
      <c r="E11" s="23"/>
      <c r="F11" s="24">
        <f>SUM(F12:F17)</f>
        <v>644505</v>
      </c>
    </row>
    <row r="12" spans="1:6" x14ac:dyDescent="0.25">
      <c r="A12" s="25" t="s">
        <v>11</v>
      </c>
      <c r="B12" s="26" t="s">
        <v>12</v>
      </c>
      <c r="C12" s="27"/>
      <c r="D12" s="27"/>
      <c r="E12" s="27"/>
      <c r="F12" s="28">
        <v>280000</v>
      </c>
    </row>
    <row r="13" spans="1:6" x14ac:dyDescent="0.25">
      <c r="A13" s="29" t="s">
        <v>13</v>
      </c>
      <c r="B13" s="26" t="s">
        <v>14</v>
      </c>
      <c r="C13" s="27"/>
      <c r="D13" s="27"/>
      <c r="E13" s="27"/>
      <c r="F13" s="28">
        <v>89000</v>
      </c>
    </row>
    <row r="14" spans="1:6" x14ac:dyDescent="0.25">
      <c r="A14" s="25" t="s">
        <v>15</v>
      </c>
      <c r="B14" s="26" t="s">
        <v>16</v>
      </c>
      <c r="C14" s="27"/>
      <c r="D14" s="27"/>
      <c r="E14" s="27"/>
      <c r="F14" s="28">
        <v>200000</v>
      </c>
    </row>
    <row r="15" spans="1:6" x14ac:dyDescent="0.25">
      <c r="A15" s="25" t="s">
        <v>17</v>
      </c>
      <c r="B15" s="26" t="s">
        <v>18</v>
      </c>
      <c r="C15" s="27"/>
      <c r="D15" s="27"/>
      <c r="E15" s="27"/>
      <c r="F15" s="28">
        <v>0</v>
      </c>
    </row>
    <row r="16" spans="1:6" x14ac:dyDescent="0.25">
      <c r="A16" s="30" t="s">
        <v>19</v>
      </c>
      <c r="B16" s="26" t="s">
        <v>20</v>
      </c>
      <c r="C16" s="27"/>
      <c r="D16" s="27"/>
      <c r="E16" s="27"/>
      <c r="F16" s="28">
        <v>75455</v>
      </c>
    </row>
    <row r="17" spans="1:6" x14ac:dyDescent="0.25">
      <c r="A17" s="30" t="s">
        <v>21</v>
      </c>
      <c r="B17" s="26" t="s">
        <v>22</v>
      </c>
      <c r="C17" s="27"/>
      <c r="D17" s="27"/>
      <c r="E17" s="31"/>
      <c r="F17" s="28">
        <v>50</v>
      </c>
    </row>
    <row r="18" spans="1:6" ht="15.75" x14ac:dyDescent="0.25">
      <c r="A18" s="21" t="s">
        <v>23</v>
      </c>
      <c r="B18" s="32" t="s">
        <v>24</v>
      </c>
      <c r="C18" s="33"/>
      <c r="D18" s="33"/>
      <c r="E18" s="33"/>
      <c r="F18" s="28">
        <f>SUM(F26+F23+F24+F21+F19)</f>
        <v>2350000</v>
      </c>
    </row>
    <row r="19" spans="1:6" x14ac:dyDescent="0.25">
      <c r="A19" s="29" t="s">
        <v>25</v>
      </c>
      <c r="B19" s="26" t="s">
        <v>26</v>
      </c>
      <c r="C19" s="27"/>
      <c r="D19" s="27"/>
      <c r="E19" s="27"/>
      <c r="F19" s="28">
        <f>SUM(F20)</f>
        <v>600000</v>
      </c>
    </row>
    <row r="20" spans="1:6" x14ac:dyDescent="0.25">
      <c r="A20" s="29"/>
      <c r="B20" s="34"/>
      <c r="C20" s="35" t="s">
        <v>27</v>
      </c>
      <c r="D20" s="35"/>
      <c r="E20" s="26"/>
      <c r="F20" s="36">
        <v>600000</v>
      </c>
    </row>
    <row r="21" spans="1:6" x14ac:dyDescent="0.25">
      <c r="A21" s="29" t="s">
        <v>28</v>
      </c>
      <c r="B21" s="26" t="s">
        <v>29</v>
      </c>
      <c r="C21" s="27"/>
      <c r="D21" s="27"/>
      <c r="E21" s="27"/>
      <c r="F21" s="28">
        <f>SUM(F22:F22)</f>
        <v>1000000</v>
      </c>
    </row>
    <row r="22" spans="1:6" x14ac:dyDescent="0.25">
      <c r="A22" s="29"/>
      <c r="B22" s="34"/>
      <c r="C22" s="35" t="s">
        <v>30</v>
      </c>
      <c r="D22" s="35"/>
      <c r="E22" s="26"/>
      <c r="F22" s="36">
        <v>1000000</v>
      </c>
    </row>
    <row r="23" spans="1:6" x14ac:dyDescent="0.25">
      <c r="A23" s="29" t="s">
        <v>31</v>
      </c>
      <c r="B23" s="26" t="s">
        <v>32</v>
      </c>
      <c r="C23" s="27"/>
      <c r="D23" s="27"/>
      <c r="E23" s="27"/>
      <c r="F23" s="37">
        <v>650000</v>
      </c>
    </row>
    <row r="24" spans="1:6" x14ac:dyDescent="0.25">
      <c r="A24" s="29" t="s">
        <v>33</v>
      </c>
      <c r="B24" s="26" t="s">
        <v>34</v>
      </c>
      <c r="C24" s="27"/>
      <c r="D24" s="27"/>
      <c r="E24" s="27"/>
      <c r="F24" s="28">
        <f>SUM(F25:F25)</f>
        <v>100000</v>
      </c>
    </row>
    <row r="25" spans="1:6" x14ac:dyDescent="0.25">
      <c r="A25" s="29"/>
      <c r="B25" s="34"/>
      <c r="C25" s="35" t="s">
        <v>35</v>
      </c>
      <c r="D25" s="35"/>
      <c r="E25" s="26"/>
      <c r="F25" s="36">
        <v>100000</v>
      </c>
    </row>
    <row r="26" spans="1:6" x14ac:dyDescent="0.25">
      <c r="A26" s="29" t="s">
        <v>36</v>
      </c>
      <c r="B26" s="38" t="s">
        <v>37</v>
      </c>
      <c r="C26" s="39"/>
      <c r="D26" s="39"/>
      <c r="E26" s="39"/>
      <c r="F26" s="40">
        <v>0</v>
      </c>
    </row>
    <row r="27" spans="1:6" ht="18.75" x14ac:dyDescent="0.3">
      <c r="A27" s="41"/>
      <c r="B27" s="42" t="s">
        <v>38</v>
      </c>
      <c r="C27" s="19"/>
      <c r="D27" s="19"/>
      <c r="E27" s="19"/>
      <c r="F27" s="20">
        <f>SUM(F28)</f>
        <v>14421022</v>
      </c>
    </row>
    <row r="28" spans="1:6" ht="15.75" x14ac:dyDescent="0.25">
      <c r="A28" s="43" t="s">
        <v>39</v>
      </c>
      <c r="B28" s="44" t="s">
        <v>40</v>
      </c>
      <c r="C28" s="45"/>
      <c r="D28" s="45"/>
      <c r="E28" s="45"/>
      <c r="F28" s="24">
        <f>SUM(F33+F32+F31+F30+F29)</f>
        <v>14421022</v>
      </c>
    </row>
    <row r="29" spans="1:6" x14ac:dyDescent="0.25">
      <c r="A29" s="29" t="s">
        <v>41</v>
      </c>
      <c r="B29" s="26" t="s">
        <v>42</v>
      </c>
      <c r="C29" s="27"/>
      <c r="D29" s="27"/>
      <c r="E29" s="27"/>
      <c r="F29" s="28">
        <v>8349747</v>
      </c>
    </row>
    <row r="30" spans="1:6" x14ac:dyDescent="0.25">
      <c r="A30" s="29" t="s">
        <v>43</v>
      </c>
      <c r="B30" s="26" t="s">
        <v>44</v>
      </c>
      <c r="C30" s="27"/>
      <c r="D30" s="27"/>
      <c r="E30" s="27"/>
      <c r="F30" s="28">
        <v>0</v>
      </c>
    </row>
    <row r="31" spans="1:6" x14ac:dyDescent="0.25">
      <c r="A31" s="29" t="s">
        <v>45</v>
      </c>
      <c r="B31" s="26" t="s">
        <v>46</v>
      </c>
      <c r="C31" s="27"/>
      <c r="D31" s="27"/>
      <c r="E31" s="27"/>
      <c r="F31" s="28">
        <v>4271275</v>
      </c>
    </row>
    <row r="32" spans="1:6" x14ac:dyDescent="0.25">
      <c r="A32" s="29" t="s">
        <v>47</v>
      </c>
      <c r="B32" s="26" t="s">
        <v>48</v>
      </c>
      <c r="C32" s="27"/>
      <c r="D32" s="27"/>
      <c r="E32" s="27"/>
      <c r="F32" s="28">
        <v>1800000</v>
      </c>
    </row>
    <row r="33" spans="1:6" x14ac:dyDescent="0.25">
      <c r="A33" s="29" t="s">
        <v>49</v>
      </c>
      <c r="B33" s="26" t="s">
        <v>50</v>
      </c>
      <c r="C33" s="27"/>
      <c r="D33" s="27"/>
      <c r="E33" s="27"/>
      <c r="F33" s="28">
        <f>SUM(F34:F35)</f>
        <v>0</v>
      </c>
    </row>
    <row r="34" spans="1:6" x14ac:dyDescent="0.25">
      <c r="A34" s="46"/>
      <c r="B34" s="34"/>
      <c r="C34" s="35" t="s">
        <v>51</v>
      </c>
      <c r="D34" s="35"/>
      <c r="E34" s="26"/>
      <c r="F34" s="36">
        <v>0</v>
      </c>
    </row>
    <row r="35" spans="1:6" ht="15.75" thickBot="1" x14ac:dyDescent="0.3">
      <c r="A35" s="46"/>
      <c r="B35" s="34"/>
      <c r="C35" s="35" t="s">
        <v>52</v>
      </c>
      <c r="D35" s="35"/>
      <c r="E35" s="26"/>
      <c r="F35" s="36">
        <v>0</v>
      </c>
    </row>
    <row r="36" spans="1:6" ht="19.5" thickBot="1" x14ac:dyDescent="0.35">
      <c r="A36" s="47"/>
      <c r="B36" s="48" t="s">
        <v>53</v>
      </c>
      <c r="C36" s="49"/>
      <c r="D36" s="49"/>
      <c r="E36" s="49"/>
      <c r="F36" s="50">
        <f>SUM(F37+F38)</f>
        <v>3331595</v>
      </c>
    </row>
    <row r="37" spans="1:6" ht="15.75" x14ac:dyDescent="0.25">
      <c r="A37" s="51" t="s">
        <v>54</v>
      </c>
      <c r="B37" s="26" t="s">
        <v>55</v>
      </c>
      <c r="C37" s="27"/>
      <c r="D37" s="27"/>
      <c r="E37" s="27"/>
      <c r="F37" s="52">
        <v>3331595</v>
      </c>
    </row>
    <row r="38" spans="1:6" ht="15.75" x14ac:dyDescent="0.25">
      <c r="A38" s="29" t="s">
        <v>56</v>
      </c>
      <c r="B38" s="26" t="s">
        <v>57</v>
      </c>
      <c r="C38" s="27"/>
      <c r="D38" s="27"/>
      <c r="E38" s="27"/>
      <c r="F38" s="52"/>
    </row>
    <row r="39" spans="1:6" ht="20.25" x14ac:dyDescent="0.3">
      <c r="A39" s="29"/>
      <c r="B39" s="53" t="s">
        <v>58</v>
      </c>
      <c r="C39" s="53"/>
      <c r="D39" s="53"/>
      <c r="E39" s="54"/>
      <c r="F39" s="20">
        <f>SUM(F10 +F27+F36)</f>
        <v>20747122</v>
      </c>
    </row>
    <row r="40" spans="1:6" ht="18.75" x14ac:dyDescent="0.3">
      <c r="A40" s="29"/>
      <c r="B40" s="55" t="s">
        <v>59</v>
      </c>
      <c r="C40" s="56"/>
      <c r="D40" s="56"/>
      <c r="E40" s="56"/>
      <c r="F40" s="57">
        <f>SUM(F41:F44)</f>
        <v>0</v>
      </c>
    </row>
    <row r="41" spans="1:6" ht="15.75" x14ac:dyDescent="0.25">
      <c r="A41" s="29" t="s">
        <v>60</v>
      </c>
      <c r="B41" s="58" t="s">
        <v>61</v>
      </c>
      <c r="C41" s="59"/>
      <c r="D41" s="59"/>
      <c r="E41" s="59"/>
      <c r="F41" s="60"/>
    </row>
    <row r="42" spans="1:6" ht="15.75" x14ac:dyDescent="0.25">
      <c r="A42" s="29" t="s">
        <v>62</v>
      </c>
      <c r="B42" s="26" t="s">
        <v>63</v>
      </c>
      <c r="C42" s="27"/>
      <c r="D42" s="27"/>
      <c r="E42" s="27"/>
      <c r="F42" s="52"/>
    </row>
    <row r="43" spans="1:6" ht="15.75" x14ac:dyDescent="0.25">
      <c r="A43" s="29" t="s">
        <v>64</v>
      </c>
      <c r="B43" s="35" t="s">
        <v>65</v>
      </c>
      <c r="C43" s="35"/>
      <c r="D43" s="35"/>
      <c r="E43" s="26"/>
      <c r="F43" s="52"/>
    </row>
    <row r="44" spans="1:6" ht="15.75" x14ac:dyDescent="0.25">
      <c r="A44" s="29" t="s">
        <v>66</v>
      </c>
      <c r="B44" s="38" t="s">
        <v>67</v>
      </c>
      <c r="C44" s="39"/>
      <c r="D44" s="39"/>
      <c r="E44" s="39"/>
      <c r="F44" s="52"/>
    </row>
    <row r="45" spans="1:6" ht="18.75" x14ac:dyDescent="0.3">
      <c r="A45" s="29"/>
      <c r="B45" s="42" t="s">
        <v>68</v>
      </c>
      <c r="C45" s="19"/>
      <c r="D45" s="19"/>
      <c r="E45" s="19"/>
      <c r="F45" s="57">
        <f>SUM(F46:F47)</f>
        <v>1514712</v>
      </c>
    </row>
    <row r="46" spans="1:6" ht="15.75" x14ac:dyDescent="0.25">
      <c r="A46" s="29" t="s">
        <v>69</v>
      </c>
      <c r="B46" s="61" t="s">
        <v>70</v>
      </c>
      <c r="C46" s="62"/>
      <c r="D46" s="62"/>
      <c r="E46" s="62"/>
      <c r="F46" s="60">
        <v>1514712</v>
      </c>
    </row>
    <row r="47" spans="1:6" ht="15.75" x14ac:dyDescent="0.25">
      <c r="A47" s="29" t="s">
        <v>71</v>
      </c>
      <c r="B47" s="61" t="s">
        <v>72</v>
      </c>
      <c r="C47" s="62"/>
      <c r="D47" s="62"/>
      <c r="E47" s="62"/>
      <c r="F47" s="60"/>
    </row>
    <row r="48" spans="1:6" ht="19.5" thickBot="1" x14ac:dyDescent="0.35">
      <c r="A48" s="63"/>
      <c r="B48" s="64" t="s">
        <v>73</v>
      </c>
      <c r="C48" s="64"/>
      <c r="D48" s="64"/>
      <c r="E48" s="64"/>
      <c r="F48" s="65">
        <f>SUM(F39+F40+F45)</f>
        <v>22261834</v>
      </c>
    </row>
    <row r="49" spans="1:6" ht="15.75" thickTop="1" x14ac:dyDescent="0.25">
      <c r="E49" s="66"/>
      <c r="F49" s="66"/>
    </row>
    <row r="50" spans="1:6" x14ac:dyDescent="0.25">
      <c r="E50" s="66"/>
      <c r="F50" s="66"/>
    </row>
    <row r="51" spans="1:6" x14ac:dyDescent="0.25">
      <c r="B51" s="67" t="s">
        <v>74</v>
      </c>
      <c r="C51" s="67"/>
      <c r="D51" s="67"/>
      <c r="E51" s="67"/>
      <c r="F51" s="67"/>
    </row>
    <row r="52" spans="1:6" x14ac:dyDescent="0.25">
      <c r="B52" s="68"/>
      <c r="C52" s="68"/>
      <c r="D52" s="68"/>
      <c r="E52" s="68"/>
      <c r="F52" s="68"/>
    </row>
    <row r="53" spans="1:6" ht="15.75" thickBot="1" x14ac:dyDescent="0.3">
      <c r="B53" s="68"/>
      <c r="C53" s="68"/>
      <c r="D53" s="68"/>
      <c r="E53" s="68"/>
      <c r="F53" s="68"/>
    </row>
    <row r="54" spans="1:6" ht="16.5" thickTop="1" thickBot="1" x14ac:dyDescent="0.3">
      <c r="A54" s="69" t="s">
        <v>4</v>
      </c>
      <c r="B54" s="70" t="s">
        <v>5</v>
      </c>
      <c r="C54" s="71"/>
      <c r="D54" s="71"/>
      <c r="E54" s="71"/>
      <c r="F54" s="9" t="s">
        <v>6</v>
      </c>
    </row>
    <row r="55" spans="1:6" ht="15.75" thickTop="1" x14ac:dyDescent="0.25">
      <c r="A55" s="72"/>
      <c r="B55" s="73"/>
      <c r="C55" s="11"/>
      <c r="D55" s="11"/>
      <c r="E55" s="11"/>
      <c r="F55" s="12"/>
    </row>
    <row r="56" spans="1:6" ht="20.25" x14ac:dyDescent="0.3">
      <c r="A56" s="74"/>
      <c r="B56" s="15" t="s">
        <v>75</v>
      </c>
      <c r="C56" s="15"/>
      <c r="D56" s="15"/>
      <c r="E56" s="16"/>
      <c r="F56" s="75"/>
    </row>
    <row r="57" spans="1:6" ht="18.75" x14ac:dyDescent="0.3">
      <c r="A57" s="74"/>
      <c r="B57" s="42" t="s">
        <v>76</v>
      </c>
      <c r="C57" s="19"/>
      <c r="D57" s="19"/>
      <c r="E57" s="19"/>
      <c r="F57" s="76">
        <f>SUM(F58+F59+F61+F62+F63)</f>
        <v>20258194</v>
      </c>
    </row>
    <row r="58" spans="1:6" ht="15.75" x14ac:dyDescent="0.25">
      <c r="A58" s="77" t="s">
        <v>77</v>
      </c>
      <c r="B58" s="58" t="s">
        <v>78</v>
      </c>
      <c r="C58" s="78"/>
      <c r="D58" s="78"/>
      <c r="E58" s="78"/>
      <c r="F58" s="79">
        <v>10727217</v>
      </c>
    </row>
    <row r="59" spans="1:6" x14ac:dyDescent="0.25">
      <c r="A59" s="77" t="s">
        <v>79</v>
      </c>
      <c r="B59" s="80" t="s">
        <v>80</v>
      </c>
      <c r="C59" s="81"/>
      <c r="D59" s="81"/>
      <c r="E59" s="82"/>
      <c r="F59" s="83">
        <v>1946689</v>
      </c>
    </row>
    <row r="60" spans="1:6" x14ac:dyDescent="0.25">
      <c r="A60" s="77"/>
      <c r="B60" s="80" t="s">
        <v>81</v>
      </c>
      <c r="C60" s="81"/>
      <c r="D60" s="81"/>
      <c r="E60" s="82"/>
      <c r="F60" s="83"/>
    </row>
    <row r="61" spans="1:6" ht="15.75" x14ac:dyDescent="0.25">
      <c r="A61" s="84" t="s">
        <v>82</v>
      </c>
      <c r="B61" s="26" t="s">
        <v>83</v>
      </c>
      <c r="C61" s="27"/>
      <c r="D61" s="27"/>
      <c r="E61" s="27"/>
      <c r="F61" s="85">
        <v>6673266</v>
      </c>
    </row>
    <row r="62" spans="1:6" ht="15.75" x14ac:dyDescent="0.25">
      <c r="A62" s="84" t="s">
        <v>84</v>
      </c>
      <c r="B62" s="26" t="s">
        <v>85</v>
      </c>
      <c r="C62" s="27"/>
      <c r="D62" s="27"/>
      <c r="E62" s="27"/>
      <c r="F62" s="85">
        <v>170000</v>
      </c>
    </row>
    <row r="63" spans="1:6" ht="15.75" x14ac:dyDescent="0.25">
      <c r="A63" s="84" t="s">
        <v>86</v>
      </c>
      <c r="B63" s="35" t="s">
        <v>87</v>
      </c>
      <c r="C63" s="35"/>
      <c r="D63" s="35"/>
      <c r="E63" s="35"/>
      <c r="F63" s="86">
        <f>SUM(F64:F66)</f>
        <v>741022</v>
      </c>
    </row>
    <row r="64" spans="1:6" ht="15.75" x14ac:dyDescent="0.25">
      <c r="A64" s="84"/>
      <c r="B64" s="87" t="s">
        <v>88</v>
      </c>
      <c r="C64" s="87"/>
      <c r="D64" s="87"/>
      <c r="E64" s="88"/>
      <c r="F64" s="89">
        <v>615022</v>
      </c>
    </row>
    <row r="65" spans="1:6" ht="15.75" x14ac:dyDescent="0.25">
      <c r="A65" s="84"/>
      <c r="B65" s="87" t="s">
        <v>89</v>
      </c>
      <c r="C65" s="87"/>
      <c r="D65" s="87"/>
      <c r="E65" s="88"/>
      <c r="F65" s="89">
        <v>126000</v>
      </c>
    </row>
    <row r="66" spans="1:6" ht="15.75" x14ac:dyDescent="0.25">
      <c r="A66" s="84"/>
      <c r="B66" s="87" t="s">
        <v>90</v>
      </c>
      <c r="C66" s="87"/>
      <c r="D66" s="87"/>
      <c r="E66" s="88"/>
      <c r="F66" s="89">
        <v>0</v>
      </c>
    </row>
    <row r="67" spans="1:6" ht="15.75" x14ac:dyDescent="0.25">
      <c r="A67" s="77"/>
      <c r="B67" s="90" t="s">
        <v>91</v>
      </c>
      <c r="C67" s="90"/>
      <c r="D67" s="90"/>
      <c r="E67" s="91"/>
      <c r="F67" s="92">
        <f>SUM(F68:F71)</f>
        <v>573688</v>
      </c>
    </row>
    <row r="68" spans="1:6" ht="15.75" x14ac:dyDescent="0.25">
      <c r="A68" s="77" t="s">
        <v>92</v>
      </c>
      <c r="B68" s="26" t="s">
        <v>93</v>
      </c>
      <c r="C68" s="27"/>
      <c r="D68" s="27"/>
      <c r="E68" s="27"/>
      <c r="F68" s="85"/>
    </row>
    <row r="69" spans="1:6" ht="15.75" x14ac:dyDescent="0.25">
      <c r="A69" s="77" t="s">
        <v>94</v>
      </c>
      <c r="B69" s="26" t="s">
        <v>95</v>
      </c>
      <c r="C69" s="27"/>
      <c r="D69" s="27"/>
      <c r="E69" s="27"/>
      <c r="F69" s="85"/>
    </row>
    <row r="70" spans="1:6" ht="15.75" x14ac:dyDescent="0.25">
      <c r="A70" s="77" t="s">
        <v>96</v>
      </c>
      <c r="B70" s="35" t="s">
        <v>97</v>
      </c>
      <c r="C70" s="35"/>
      <c r="D70" s="35"/>
      <c r="E70" s="26"/>
      <c r="F70" s="85"/>
    </row>
    <row r="71" spans="1:6" ht="15.75" x14ac:dyDescent="0.25">
      <c r="A71" s="77" t="s">
        <v>98</v>
      </c>
      <c r="B71" s="35" t="s">
        <v>99</v>
      </c>
      <c r="C71" s="35"/>
      <c r="D71" s="35"/>
      <c r="E71" s="26"/>
      <c r="F71" s="85">
        <v>573688</v>
      </c>
    </row>
    <row r="72" spans="1:6" ht="18.75" x14ac:dyDescent="0.3">
      <c r="A72" s="77"/>
      <c r="B72" s="90" t="s">
        <v>100</v>
      </c>
      <c r="C72" s="90"/>
      <c r="D72" s="90"/>
      <c r="E72" s="91"/>
      <c r="F72" s="76">
        <f>SUM(F73:F74)</f>
        <v>212042</v>
      </c>
    </row>
    <row r="73" spans="1:6" ht="15.75" x14ac:dyDescent="0.25">
      <c r="A73" s="77" t="s">
        <v>101</v>
      </c>
      <c r="B73" s="93" t="s">
        <v>102</v>
      </c>
      <c r="C73" s="93"/>
      <c r="D73" s="93"/>
      <c r="E73" s="58"/>
      <c r="F73" s="85">
        <v>212042</v>
      </c>
    </row>
    <row r="74" spans="1:6" ht="15.75" x14ac:dyDescent="0.25">
      <c r="A74" s="77" t="s">
        <v>103</v>
      </c>
      <c r="B74" s="94" t="s">
        <v>104</v>
      </c>
      <c r="C74" s="94"/>
      <c r="D74" s="94"/>
      <c r="E74" s="38"/>
      <c r="F74" s="85">
        <v>0</v>
      </c>
    </row>
    <row r="75" spans="1:6" ht="21" thickBot="1" x14ac:dyDescent="0.35">
      <c r="A75" s="95"/>
      <c r="B75" s="96" t="s">
        <v>105</v>
      </c>
      <c r="C75" s="97"/>
      <c r="D75" s="97"/>
      <c r="E75" s="97"/>
      <c r="F75" s="98">
        <f>SUM(F57+F67+F72)</f>
        <v>21043924</v>
      </c>
    </row>
    <row r="76" spans="1:6" ht="15.75" thickTop="1" x14ac:dyDescent="0.25">
      <c r="A76" s="99"/>
    </row>
  </sheetData>
  <mergeCells count="71">
    <mergeCell ref="B73:E73"/>
    <mergeCell ref="B74:E74"/>
    <mergeCell ref="B75:E75"/>
    <mergeCell ref="B67:E67"/>
    <mergeCell ref="B68:E68"/>
    <mergeCell ref="B69:E69"/>
    <mergeCell ref="B70:E70"/>
    <mergeCell ref="B71:E71"/>
    <mergeCell ref="B72:E72"/>
    <mergeCell ref="B61:E61"/>
    <mergeCell ref="B62:E62"/>
    <mergeCell ref="B63:E63"/>
    <mergeCell ref="B64:E64"/>
    <mergeCell ref="B65:E65"/>
    <mergeCell ref="B66:E66"/>
    <mergeCell ref="B56:E56"/>
    <mergeCell ref="B57:E57"/>
    <mergeCell ref="B58:E58"/>
    <mergeCell ref="B59:E59"/>
    <mergeCell ref="F59:F60"/>
    <mergeCell ref="B60:E60"/>
    <mergeCell ref="B45:E45"/>
    <mergeCell ref="B46:E46"/>
    <mergeCell ref="B47:E47"/>
    <mergeCell ref="B48:E48"/>
    <mergeCell ref="B51:F51"/>
    <mergeCell ref="A54:A55"/>
    <mergeCell ref="B54:E55"/>
    <mergeCell ref="F54:F55"/>
    <mergeCell ref="B39:E39"/>
    <mergeCell ref="B40:E40"/>
    <mergeCell ref="B41:E41"/>
    <mergeCell ref="B42:E42"/>
    <mergeCell ref="B43:E43"/>
    <mergeCell ref="B44:E44"/>
    <mergeCell ref="B33:E33"/>
    <mergeCell ref="C34:E34"/>
    <mergeCell ref="C35:E35"/>
    <mergeCell ref="B36:E36"/>
    <mergeCell ref="B37:E37"/>
    <mergeCell ref="B38:E38"/>
    <mergeCell ref="B27:E27"/>
    <mergeCell ref="B28:E28"/>
    <mergeCell ref="B29:E29"/>
    <mergeCell ref="B30:E30"/>
    <mergeCell ref="B31:E31"/>
    <mergeCell ref="B32:E32"/>
    <mergeCell ref="B21:E21"/>
    <mergeCell ref="C22:E22"/>
    <mergeCell ref="B23:E23"/>
    <mergeCell ref="B24:E24"/>
    <mergeCell ref="C25:E25"/>
    <mergeCell ref="B26:E26"/>
    <mergeCell ref="B15:E15"/>
    <mergeCell ref="B16:E16"/>
    <mergeCell ref="B17:E17"/>
    <mergeCell ref="B18:E18"/>
    <mergeCell ref="B19:E19"/>
    <mergeCell ref="C20:E20"/>
    <mergeCell ref="B9:E9"/>
    <mergeCell ref="B10:E10"/>
    <mergeCell ref="B11:E11"/>
    <mergeCell ref="B12:E12"/>
    <mergeCell ref="B13:E13"/>
    <mergeCell ref="B14:E14"/>
    <mergeCell ref="D1:F1"/>
    <mergeCell ref="A3:F3"/>
    <mergeCell ref="A4:F4"/>
    <mergeCell ref="A7:A8"/>
    <mergeCell ref="B7:E8"/>
    <mergeCell ref="F7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2020-01-10T08:35:06Z</dcterms:created>
  <dcterms:modified xsi:type="dcterms:W3CDTF">2020-01-10T08:35:18Z</dcterms:modified>
</cp:coreProperties>
</file>