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Munka1!$A$1:$AC$101</definedName>
  </definedNames>
  <calcPr calcId="152511"/>
</workbook>
</file>

<file path=xl/calcChain.xml><?xml version="1.0" encoding="utf-8"?>
<calcChain xmlns="http://schemas.openxmlformats.org/spreadsheetml/2006/main">
  <c r="AC100" i="1" l="1"/>
  <c r="AC96" i="1"/>
  <c r="AC86" i="1"/>
  <c r="AC81" i="1"/>
  <c r="AC61" i="1"/>
  <c r="AC73" i="1" s="1"/>
  <c r="AC56" i="1"/>
  <c r="AC46" i="1"/>
  <c r="AC40" i="1"/>
  <c r="AC37" i="1"/>
  <c r="AC29" i="1"/>
  <c r="AC47" i="1" s="1"/>
  <c r="AC26" i="1"/>
  <c r="AC20" i="1"/>
  <c r="AC16" i="1"/>
  <c r="AC21" i="1" l="1"/>
  <c r="AC97" i="1" s="1"/>
  <c r="AC101" i="1" s="1"/>
</calcChain>
</file>

<file path=xl/sharedStrings.xml><?xml version="1.0" encoding="utf-8"?>
<sst xmlns="http://schemas.openxmlformats.org/spreadsheetml/2006/main" count="158" uniqueCount="158">
  <si>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</si>
  <si>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</si>
  <si>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</si>
  <si>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</si>
  <si>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</si>
  <si>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</si>
  <si>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</si>
  <si>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</si>
  <si>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</si>
  <si>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</si>
  <si>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</si>
  <si>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</si>
  <si>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</si>
  <si>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</si>
  <si>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</si>
  <si>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</si>
  <si>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</si>
  <si>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</si>
  <si>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</si>
  <si>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</si>
  <si>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</si>
  <si>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</si>
  <si>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</si>
  <si>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</si>
  <si>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</si>
  <si>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</si>
  <si>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</si>
  <si>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</si>
  <si>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</si>
  <si>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</si>
  <si>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</si>
  <si>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</si>
  <si>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</si>
  <si>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</si>
  <si>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</si>
  <si>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</si>
  <si>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</si>
  <si>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</si>
  <si>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</si>
  <si>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</si>
  <si>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</si>
  <si>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</si>
  <si>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</si>
  <si>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</si>
  <si>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</si>
  <si>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</si>
  <si>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</si>
  <si>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</si>
  <si>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</si>
  <si>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</si>
  <si>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</si>
  <si>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</si>
  <si>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</si>
  <si>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</si>
  <si>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</si>
  <si>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</si>
  <si>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</si>
  <si>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</si>
  <si>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</si>
  <si>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</si>
  <si>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</si>
  <si>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</si>
  <si>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</si>
  <si>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</si>
  <si>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</si>
  <si>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</si>
  <si>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</si>
  <si>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</si>
  <si>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</si>
  <si>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</si>
  <si>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</si>
  <si>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</si>
  <si>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</si>
  <si>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</si>
  <si>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</si>
  <si>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</si>
  <si>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</si>
  <si>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</si>
  <si>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</si>
  <si>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</si>
  <si>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</si>
  <si>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</si>
  <si>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</si>
  <si>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</si>
  <si>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</si>
  <si>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</si>
  <si>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</si>
  <si>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</si>
  <si>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</si>
  <si>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</si>
  <si>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</si>
  <si>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</si>
  <si>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</si>
  <si>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</si>
  <si>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</si>
  <si>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</si>
  <si>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</si>
  <si>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</si>
  <si>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</si>
  <si>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</si>
  <si>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</si>
  <si>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</si>
  <si>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</si>
  <si>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</si>
  <si>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</si>
  <si>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</si>
  <si>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</si>
  <si>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</si>
  <si>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</si>
  <si>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</si>
  <si>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</si>
  <si>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</si>
  <si>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</si>
  <si>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</si>
  <si>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</si>
  <si>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</si>
  <si>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</si>
  <si>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</si>
  <si>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</si>
  <si>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</si>
  <si>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</si>
  <si>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</si>
  <si>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</si>
  <si>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</si>
  <si>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</si>
  <si>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</si>
  <si>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</si>
  <si>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</si>
  <si>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</si>
  <si>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</si>
  <si>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</si>
  <si>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</si>
  <si>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</si>
  <si>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</si>
  <si>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</si>
  <si>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</si>
  <si>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</si>
  <si>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</si>
  <si>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</si>
  <si>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</si>
  <si>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</si>
  <si>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</si>
  <si>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</si>
  <si>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</si>
  <si>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</si>
  <si>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</si>
  <si>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</si>
  <si>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</si>
  <si>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</si>
  <si>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</si>
  <si>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</si>
  <si>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</si>
  <si>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</si>
  <si>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</si>
  <si>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finanszírozási kiadások összesen</t>
  </si>
  <si>
    <t>KIADÁSOK MINDÖSSZESEN</t>
  </si>
  <si>
    <t>államháztartáson belüli megelőlegezés visszafizetése</t>
  </si>
  <si>
    <t>2.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</si>
</sst>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0" fontId="2" fillId="0" borderId="2" xfId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8" fillId="9" borderId="1" xfId="0" applyNumberFormat="1" applyFont="1" applyFill="1" applyBorder="1"/>
    <xf numFmtId="3" fontId="0" fillId="0" borderId="1" xfId="0" applyNumberFormat="1" applyBorder="1"/>
    <xf numFmtId="3" fontId="8" fillId="10" borderId="1" xfId="0" applyNumberFormat="1" applyFont="1" applyFill="1" applyBorder="1"/>
    <xf numFmtId="41" fontId="5" fillId="0" borderId="2" xfId="1" applyNumberFormat="1" applyFont="1" applyFill="1" applyBorder="1" applyAlignment="1">
      <alignment vertical="center"/>
    </xf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64" fontId="2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01"/>
  <sheetViews>
    <sheetView tabSelected="1" view="pageBreakPreview" topLeftCell="A70" zoomScale="90" zoomScaleNormal="100" zoomScaleSheetLayoutView="90" workbookViewId="0">
      <selection activeCell="AI96" sqref="AI96"/>
    </sheetView>
  </sheetViews>
  <sheetFormatPr defaultRowHeight="15" x14ac:dyDescent="0.25"/>
  <cols>
    <col min="1" max="28" width="2.7109375" customWidth="1"/>
    <col min="29" max="29" width="18.7109375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50" t="s">
        <v>0</v>
      </c>
      <c r="B1" s="51"/>
      <c r="C1" s="52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18" t="s">
        <v>157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53" t="s">
        <v>1</v>
      </c>
      <c r="B2" s="53"/>
      <c r="C2" s="54" t="s">
        <v>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19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31" t="s">
        <v>3</v>
      </c>
      <c r="B3" s="31"/>
      <c r="C3" s="55" t="s">
        <v>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20">
        <v>23582025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31" t="s">
        <v>5</v>
      </c>
      <c r="B4" s="31"/>
      <c r="C4" s="55" t="s">
        <v>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2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31" t="s">
        <v>7</v>
      </c>
      <c r="B5" s="31"/>
      <c r="C5" s="55" t="s">
        <v>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20">
        <v>1999935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31" t="s">
        <v>9</v>
      </c>
      <c r="B6" s="31"/>
      <c r="C6" s="60" t="s">
        <v>10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2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31" t="s">
        <v>11</v>
      </c>
      <c r="B7" s="31"/>
      <c r="C7" s="60" t="s">
        <v>12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2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31" t="s">
        <v>13</v>
      </c>
      <c r="B8" s="31"/>
      <c r="C8" s="60" t="s">
        <v>14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2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31" t="s">
        <v>15</v>
      </c>
      <c r="B9" s="31"/>
      <c r="C9" s="60" t="s">
        <v>16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20">
        <v>1325898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31" t="s">
        <v>17</v>
      </c>
      <c r="B10" s="31"/>
      <c r="C10" s="60" t="s">
        <v>18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2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31" t="s">
        <v>19</v>
      </c>
      <c r="B11" s="31"/>
      <c r="C11" s="46" t="s">
        <v>20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20">
        <v>130816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31" t="s">
        <v>21</v>
      </c>
      <c r="B12" s="31"/>
      <c r="C12" s="46" t="s">
        <v>22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2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31" t="s">
        <v>23</v>
      </c>
      <c r="B13" s="31"/>
      <c r="C13" s="46" t="s">
        <v>24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2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31" t="s">
        <v>25</v>
      </c>
      <c r="B14" s="31"/>
      <c r="C14" s="46" t="s">
        <v>26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2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31" t="s">
        <v>27</v>
      </c>
      <c r="B15" s="31"/>
      <c r="C15" s="46" t="s">
        <v>28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20">
        <v>372483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31" t="s">
        <v>29</v>
      </c>
      <c r="B16" s="31"/>
      <c r="C16" s="48" t="s">
        <v>30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21">
        <f>SUM(AC3:AC15)</f>
        <v>27411157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31" t="s">
        <v>31</v>
      </c>
      <c r="B17" s="31"/>
      <c r="C17" s="46" t="s">
        <v>32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20">
        <v>6349600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31" t="s">
        <v>33</v>
      </c>
      <c r="B18" s="31"/>
      <c r="C18" s="46" t="s">
        <v>34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20">
        <v>111645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31" t="s">
        <v>35</v>
      </c>
      <c r="B19" s="31"/>
      <c r="C19" s="35" t="s">
        <v>36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20">
        <v>104000</v>
      </c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41" t="s">
        <v>37</v>
      </c>
      <c r="B20" s="41"/>
      <c r="C20" s="45" t="s">
        <v>38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22">
        <f>SUM(AC17:AC19)</f>
        <v>6565245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33" t="s">
        <v>39</v>
      </c>
      <c r="B21" s="33"/>
      <c r="C21" s="49" t="s">
        <v>40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23">
        <f>SUM(AC16,AC20)</f>
        <v>33976402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33" t="s">
        <v>41</v>
      </c>
      <c r="B22" s="33"/>
      <c r="C22" s="43" t="s">
        <v>42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23">
        <v>6462681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31" t="s">
        <v>43</v>
      </c>
      <c r="B23" s="31"/>
      <c r="C23" s="46" t="s">
        <v>44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20">
        <v>30973</v>
      </c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31" t="s">
        <v>45</v>
      </c>
      <c r="B24" s="31"/>
      <c r="C24" s="46" t="s">
        <v>46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20">
        <v>3917275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31" t="s">
        <v>47</v>
      </c>
      <c r="B25" s="31"/>
      <c r="C25" s="46" t="s">
        <v>48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2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41" t="s">
        <v>49</v>
      </c>
      <c r="B26" s="41"/>
      <c r="C26" s="45" t="s">
        <v>50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22">
        <f>SUM(AC23:AC25)</f>
        <v>3948248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31" t="s">
        <v>51</v>
      </c>
      <c r="B27" s="31"/>
      <c r="C27" s="46" t="s">
        <v>52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2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31" t="s">
        <v>53</v>
      </c>
      <c r="B28" s="31"/>
      <c r="C28" s="46" t="s">
        <v>54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20">
        <v>116230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41" t="s">
        <v>55</v>
      </c>
      <c r="B29" s="41"/>
      <c r="C29" s="45" t="s">
        <v>56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22">
        <f>SUM(AC27:AC28)</f>
        <v>116230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31" t="s">
        <v>57</v>
      </c>
      <c r="B30" s="31"/>
      <c r="C30" s="46" t="s">
        <v>58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20">
        <v>3060766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31" t="s">
        <v>59</v>
      </c>
      <c r="B31" s="31"/>
      <c r="C31" s="46" t="s">
        <v>60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2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31" t="s">
        <v>61</v>
      </c>
      <c r="B32" s="31"/>
      <c r="C32" s="46" t="s">
        <v>62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20">
        <v>22080</v>
      </c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31" t="s">
        <v>63</v>
      </c>
      <c r="B33" s="31"/>
      <c r="C33" s="46" t="s">
        <v>64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20">
        <v>1126872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31" t="s">
        <v>65</v>
      </c>
      <c r="B34" s="31"/>
      <c r="C34" s="47" t="s">
        <v>66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20">
        <v>31304</v>
      </c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31" t="s">
        <v>67</v>
      </c>
      <c r="B35" s="31"/>
      <c r="C35" s="35" t="s">
        <v>68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20">
        <v>579115</v>
      </c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31" t="s">
        <v>69</v>
      </c>
      <c r="B36" s="31"/>
      <c r="C36" s="46" t="s">
        <v>70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20">
        <v>6729442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41" t="s">
        <v>71</v>
      </c>
      <c r="B37" s="41"/>
      <c r="C37" s="45" t="s">
        <v>72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22">
        <f>SUM(AC30:AC36)</f>
        <v>11549579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31" t="s">
        <v>73</v>
      </c>
      <c r="B38" s="31"/>
      <c r="C38" s="46" t="s">
        <v>74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20">
        <v>15595</v>
      </c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31" t="s">
        <v>75</v>
      </c>
      <c r="B39" s="31"/>
      <c r="C39" s="46" t="s">
        <v>76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2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41" t="s">
        <v>77</v>
      </c>
      <c r="B40" s="41"/>
      <c r="C40" s="45" t="s">
        <v>78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22">
        <f>SUM(AC38:AC39)</f>
        <v>15595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31" t="s">
        <v>79</v>
      </c>
      <c r="B41" s="31"/>
      <c r="C41" s="46" t="s">
        <v>80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20">
        <v>2807972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31" t="s">
        <v>81</v>
      </c>
      <c r="B42" s="31"/>
      <c r="C42" s="46" t="s">
        <v>82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20">
        <v>489000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31" t="s">
        <v>83</v>
      </c>
      <c r="B43" s="31"/>
      <c r="C43" s="46" t="s">
        <v>84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2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31" t="s">
        <v>85</v>
      </c>
      <c r="B44" s="31"/>
      <c r="C44" s="46" t="s">
        <v>86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2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31" t="s">
        <v>87</v>
      </c>
      <c r="B45" s="31"/>
      <c r="C45" s="46" t="s">
        <v>88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20">
        <v>13199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41" t="s">
        <v>89</v>
      </c>
      <c r="B46" s="41"/>
      <c r="C46" s="45" t="s">
        <v>90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22">
        <f>SUM(AC41:AC45)</f>
        <v>3310171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33" t="s">
        <v>91</v>
      </c>
      <c r="B47" s="33"/>
      <c r="C47" s="43" t="s">
        <v>92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3">
        <f>SUM(AC26,AC29,AC37,AC40,AC46)</f>
        <v>18939823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31" t="s">
        <v>93</v>
      </c>
      <c r="B48" s="31"/>
      <c r="C48" s="32" t="s">
        <v>94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2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31" t="s">
        <v>95</v>
      </c>
      <c r="B49" s="31"/>
      <c r="C49" s="32" t="s">
        <v>96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2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31" t="s">
        <v>97</v>
      </c>
      <c r="B50" s="31"/>
      <c r="C50" s="44" t="s">
        <v>98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2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31" t="s">
        <v>99</v>
      </c>
      <c r="B51" s="31"/>
      <c r="C51" s="44" t="s">
        <v>100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2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31" t="s">
        <v>101</v>
      </c>
      <c r="B52" s="31"/>
      <c r="C52" s="44" t="s">
        <v>102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2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31" t="s">
        <v>103</v>
      </c>
      <c r="B53" s="31"/>
      <c r="C53" s="32" t="s">
        <v>104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2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31" t="s">
        <v>105</v>
      </c>
      <c r="B54" s="31"/>
      <c r="C54" s="32" t="s">
        <v>106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2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31" t="s">
        <v>107</v>
      </c>
      <c r="B55" s="31"/>
      <c r="C55" s="32" t="s">
        <v>108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20">
        <v>923005</v>
      </c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33" t="s">
        <v>109</v>
      </c>
      <c r="B56" s="33"/>
      <c r="C56" s="34" t="s">
        <v>110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23">
        <f>SUM(AC48:AC55)</f>
        <v>923005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41" t="s">
        <v>111</v>
      </c>
      <c r="B57" s="41"/>
      <c r="C57" s="42" t="s">
        <v>112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31">
        <v>56</v>
      </c>
      <c r="B58" s="31"/>
      <c r="C58" s="37" t="s">
        <v>113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2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31">
        <v>57</v>
      </c>
      <c r="B59" s="31"/>
      <c r="C59" s="37" t="s">
        <v>114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2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31">
        <v>58</v>
      </c>
      <c r="B60" s="31"/>
      <c r="C60" s="37" t="s">
        <v>115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2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41">
        <v>59</v>
      </c>
      <c r="B61" s="41"/>
      <c r="C61" s="42" t="s">
        <v>116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2">
        <f>SUM(AC58:AC60)</f>
        <v>0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31">
        <v>60</v>
      </c>
      <c r="B62" s="31"/>
      <c r="C62" s="37" t="s">
        <v>117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2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31">
        <v>61</v>
      </c>
      <c r="B63" s="31"/>
      <c r="C63" s="37" t="s">
        <v>118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2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31">
        <v>62</v>
      </c>
      <c r="B64" s="31"/>
      <c r="C64" s="37" t="s">
        <v>119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2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31">
        <v>63</v>
      </c>
      <c r="B65" s="31"/>
      <c r="C65" s="37" t="s">
        <v>120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20">
        <v>338400</v>
      </c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31">
        <v>64</v>
      </c>
      <c r="B66" s="31"/>
      <c r="C66" s="37" t="s">
        <v>121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2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31">
        <v>65</v>
      </c>
      <c r="B67" s="31"/>
      <c r="C67" s="37" t="s">
        <v>122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2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31">
        <v>66</v>
      </c>
      <c r="B68" s="31"/>
      <c r="C68" s="37" t="s">
        <v>123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2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31">
        <v>67</v>
      </c>
      <c r="B69" s="31"/>
      <c r="C69" s="39" t="s">
        <v>124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2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31">
        <v>68</v>
      </c>
      <c r="B70" s="31"/>
      <c r="C70" s="37" t="s">
        <v>125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2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31">
        <v>69</v>
      </c>
      <c r="B71" s="31"/>
      <c r="C71" s="37" t="s">
        <v>126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20">
        <v>4599200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38">
        <v>70</v>
      </c>
      <c r="B72" s="38"/>
      <c r="C72" s="39" t="s">
        <v>127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28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33">
        <v>71</v>
      </c>
      <c r="B73" s="33"/>
      <c r="C73" s="34" t="s">
        <v>128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23">
        <f>SUM(AC57,AC61,AC62:AC72)</f>
        <v>4937600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31">
        <v>72</v>
      </c>
      <c r="B74" s="31"/>
      <c r="C74" s="40" t="s">
        <v>129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20">
        <v>447601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31">
        <v>73</v>
      </c>
      <c r="B75" s="31"/>
      <c r="C75" s="40" t="s">
        <v>130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20">
        <v>710000</v>
      </c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31">
        <v>74</v>
      </c>
      <c r="B76" s="31"/>
      <c r="C76" s="40" t="s">
        <v>131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20">
        <v>160000</v>
      </c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31">
        <v>75</v>
      </c>
      <c r="B77" s="31"/>
      <c r="C77" s="40" t="s">
        <v>132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20">
        <v>849305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31">
        <v>76</v>
      </c>
      <c r="B78" s="31"/>
      <c r="C78" s="35" t="s">
        <v>133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2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31">
        <v>77</v>
      </c>
      <c r="B79" s="31"/>
      <c r="C79" s="35" t="s">
        <v>134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2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31">
        <v>78</v>
      </c>
      <c r="B80" s="31"/>
      <c r="C80" s="35" t="s">
        <v>135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20">
        <v>386616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33">
        <v>79</v>
      </c>
      <c r="B81" s="33"/>
      <c r="C81" s="36" t="s">
        <v>136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23">
        <f>SUM(AC74:AC80)</f>
        <v>2553522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31">
        <v>80</v>
      </c>
      <c r="B82" s="31"/>
      <c r="C82" s="32" t="s">
        <v>137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20">
        <v>15260294</v>
      </c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31">
        <v>81</v>
      </c>
      <c r="B83" s="31"/>
      <c r="C83" s="32" t="s">
        <v>138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2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31">
        <v>82</v>
      </c>
      <c r="B84" s="31"/>
      <c r="C84" s="32" t="s">
        <v>139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2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31">
        <v>83</v>
      </c>
      <c r="B85" s="31"/>
      <c r="C85" s="32" t="s">
        <v>140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20">
        <v>2894479</v>
      </c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33">
        <v>84</v>
      </c>
      <c r="B86" s="33"/>
      <c r="C86" s="34" t="s">
        <v>141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23">
        <f>SUM(AC82:AC85)</f>
        <v>18154773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31">
        <v>85</v>
      </c>
      <c r="B87" s="31"/>
      <c r="C87" s="32" t="s">
        <v>142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2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31">
        <v>86</v>
      </c>
      <c r="B88" s="31"/>
      <c r="C88" s="32" t="s">
        <v>143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2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31">
        <v>87</v>
      </c>
      <c r="B89" s="31"/>
      <c r="C89" s="32" t="s">
        <v>144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2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31">
        <v>88</v>
      </c>
      <c r="B90" s="31"/>
      <c r="C90" s="32" t="s">
        <v>145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2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31">
        <v>89</v>
      </c>
      <c r="B91" s="31"/>
      <c r="C91" s="32" t="s">
        <v>146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2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31">
        <v>90</v>
      </c>
      <c r="B92" s="31"/>
      <c r="C92" s="32" t="s">
        <v>147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2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31">
        <v>91</v>
      </c>
      <c r="B93" s="31"/>
      <c r="C93" s="32" t="s">
        <v>148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20">
        <v>500000</v>
      </c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31">
        <v>92</v>
      </c>
      <c r="B94" s="31"/>
      <c r="C94" s="32" t="s">
        <v>149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2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31">
        <v>93</v>
      </c>
      <c r="B95" s="31"/>
      <c r="C95" s="32" t="s">
        <v>150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20">
        <v>16800</v>
      </c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33">
        <v>94</v>
      </c>
      <c r="B96" s="33"/>
      <c r="C96" s="34" t="s">
        <v>151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23">
        <f>SUM(AC87:AC95)</f>
        <v>516800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29">
        <v>95</v>
      </c>
      <c r="B97" s="29"/>
      <c r="C97" s="30" t="s">
        <v>152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24">
        <f>SUM(AC21,AC22,AC47,AC56,AC73,AC81,AC86,AC96)</f>
        <v>86464606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  <row r="98" spans="1:192" x14ac:dyDescent="0.25">
      <c r="A98" s="56">
        <v>96</v>
      </c>
      <c r="B98" s="56"/>
      <c r="C98" s="57" t="s">
        <v>153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26">
        <v>107676968</v>
      </c>
    </row>
    <row r="99" spans="1:192" x14ac:dyDescent="0.25">
      <c r="A99" s="56">
        <v>97</v>
      </c>
      <c r="B99" s="56"/>
      <c r="C99" s="57" t="s">
        <v>156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26">
        <v>2294951</v>
      </c>
    </row>
    <row r="100" spans="1:192" x14ac:dyDescent="0.25">
      <c r="A100" s="56">
        <v>98</v>
      </c>
      <c r="B100" s="56"/>
      <c r="C100" s="58" t="s">
        <v>154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27">
        <f>SUM(AC98,AC99)</f>
        <v>109971919</v>
      </c>
    </row>
    <row r="101" spans="1:192" x14ac:dyDescent="0.25">
      <c r="A101" s="56">
        <v>99</v>
      </c>
      <c r="B101" s="56"/>
      <c r="C101" s="59" t="s">
        <v>155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25">
        <f>SUM(AC97,AC100)</f>
        <v>196436525</v>
      </c>
    </row>
  </sheetData>
  <mergeCells count="202">
    <mergeCell ref="A98:B98"/>
    <mergeCell ref="A99:B99"/>
    <mergeCell ref="A100:B100"/>
    <mergeCell ref="A101:B101"/>
    <mergeCell ref="C98:AB98"/>
    <mergeCell ref="C99:AB99"/>
    <mergeCell ref="C100:AB100"/>
    <mergeCell ref="C101:AB101"/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13:B13"/>
    <mergeCell ref="C13:AB13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</mergeCells>
  <phoneticPr fontId="0" type="noConversion"/>
  <pageMargins left="0.7" right="0.7" top="0.75" bottom="0.75" header="0.3" footer="0.3"/>
  <pageSetup paperSize="9" scale="43" orientation="portrait" r:id="rId1"/>
  <rowBreaks count="4" manualBreakCount="4">
    <brk id="22" max="32" man="1"/>
    <brk id="47" max="32" man="1"/>
    <brk id="56" max="32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2020-05-21T09:35:48Z</dcterms:modified>
</cp:coreProperties>
</file>