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89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<sst xmlns="http://schemas.openxmlformats.org/spreadsheetml/2006/main" count="53" uniqueCount="49">
  <si>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 xml:space="preserve">   ezer forintban</t>
  </si>
  <si>
    <t>Járulékok</t>
  </si>
  <si>
    <t>összesen</t>
  </si>
  <si>
    <t>KIADÁS</t>
  </si>
  <si>
    <t>MIND</t>
  </si>
  <si>
    <t>M Ű K Ö D É S I</t>
  </si>
  <si>
    <t>KIADÁSOK MIND.</t>
  </si>
  <si>
    <t>KIADÁSOK</t>
  </si>
  <si>
    <t>BEVÉTELEK</t>
  </si>
  <si>
    <t xml:space="preserve"> M Ű K Ö D É S I</t>
  </si>
  <si>
    <t>önkorm.összesen.</t>
  </si>
  <si>
    <t>FELHALMOZÁSI</t>
  </si>
  <si>
    <t>Cím</t>
  </si>
  <si>
    <t>tartalék</t>
  </si>
  <si>
    <t>Községgazdálkodás</t>
  </si>
  <si>
    <t>5.számú melléklet</t>
  </si>
  <si>
    <t>Közfoglalkoztatás</t>
  </si>
  <si>
    <t>Önkorm.jogalk. és ig.</t>
  </si>
  <si>
    <t>Közutak, hídak üz.</t>
  </si>
  <si>
    <t>Közvilágítás</t>
  </si>
  <si>
    <t>Családi támogatás</t>
  </si>
  <si>
    <t>Lakhatással kapcs.e.</t>
  </si>
  <si>
    <t>Nem intézm.ellátás</t>
  </si>
  <si>
    <t>Köztemető fenntartás</t>
  </si>
  <si>
    <t>személyi juttatás</t>
  </si>
  <si>
    <t>dologi kiadás</t>
  </si>
  <si>
    <t>pénzeszk. átadás</t>
  </si>
  <si>
    <t>BEVÉTEL MIND</t>
  </si>
  <si>
    <t>intézm. műk.</t>
  </si>
  <si>
    <t>költségv. tám.</t>
  </si>
  <si>
    <t>előző évi pm</t>
  </si>
  <si>
    <t>műk.célú tám.</t>
  </si>
  <si>
    <t>tám.ért. felh. bev.</t>
  </si>
  <si>
    <t>közhat. bev.</t>
  </si>
  <si>
    <t>Falugondnoki szolg.</t>
  </si>
  <si>
    <t>Hitel visszafizetés</t>
  </si>
  <si>
    <t>felújítás, beruházás</t>
  </si>
  <si>
    <t>Zöldterület gazd.</t>
  </si>
  <si>
    <t>Könyvtári szolg.</t>
  </si>
  <si>
    <t>Intézményen kívüli gy.</t>
  </si>
  <si>
    <t>Önk. megelőlegezés v.f.</t>
  </si>
  <si>
    <t>Sportlétesítmények műk.</t>
  </si>
  <si>
    <t>Önkormányzat műk. tám.</t>
  </si>
  <si>
    <t>Közhatalmi bev.</t>
  </si>
  <si>
    <t xml:space="preserve">      KIADÁSOK ÉS BEVÉTELEK KORMÁNYZATI FUNKCIÓ SZERINT 2018.ÉVBEN                               </t>
  </si>
  <si>
    <t>Rendezvény</t>
  </si>
  <si>
    <t>EFOP-1.5.3.-16-2017-00087</t>
  </si>
  <si>
    <t>Működési c. tám.</t>
  </si>
  <si>
    <t>Egyéb bevétel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</si>
</sst>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0" fillId="0" borderId="11" xfId="0" applyNumberForma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K37" sqref="K37"/>
    </sheetView>
  </sheetViews>
  <sheetFormatPr defaultColWidth="9.140625" defaultRowHeight="12.75"/>
  <cols>
    <col min="2" max="2" width="12.8515625" style="0" customWidth="1"/>
    <col min="3" max="3" width="12.00390625" style="0" bestFit="1" customWidth="1"/>
    <col min="4" max="4" width="11.421875" style="0" customWidth="1"/>
    <col min="6" max="6" width="10.421875" style="0" customWidth="1"/>
    <col min="7" max="7" width="10.140625" style="0" bestFit="1" customWidth="1"/>
    <col min="8" max="8" width="9.421875" style="0" bestFit="1" customWidth="1"/>
    <col min="11" max="11" width="12.00390625" style="0" bestFit="1" customWidth="1"/>
  </cols>
  <sheetData>
    <row r="1" ht="12.75">
      <c r="I1" t="s">
        <v>15</v>
      </c>
    </row>
    <row r="2" ht="12.75">
      <c r="I2" t="s">
        <v>0</v>
      </c>
    </row>
    <row r="3" spans="1:11" s="2" customFormat="1" ht="12.75">
      <c r="A3" s="27" t="s">
        <v>44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2" customFormat="1" ht="12.75">
      <c r="A4" s="2" t="s">
        <v>7</v>
      </c>
      <c r="E4" s="2" t="s">
        <v>5</v>
      </c>
      <c r="I4" s="2" t="s">
        <v>11</v>
      </c>
      <c r="K4" s="2" t="s">
        <v>3</v>
      </c>
    </row>
    <row r="5" spans="1:11" ht="12.75">
      <c r="A5" s="28" t="s">
        <v>12</v>
      </c>
      <c r="B5" s="29"/>
      <c r="C5" s="18" t="s">
        <v>24</v>
      </c>
      <c r="D5" s="18" t="s">
        <v>1</v>
      </c>
      <c r="E5" s="18" t="s">
        <v>25</v>
      </c>
      <c r="F5" s="18" t="s">
        <v>26</v>
      </c>
      <c r="G5" s="18" t="s">
        <v>13</v>
      </c>
      <c r="H5" s="18" t="s">
        <v>2</v>
      </c>
      <c r="I5" s="18" t="s">
        <v>36</v>
      </c>
      <c r="J5" s="18" t="s">
        <v>2</v>
      </c>
      <c r="K5" s="18" t="s">
        <v>4</v>
      </c>
    </row>
    <row r="6" spans="1:11" ht="12.75">
      <c r="A6" s="30"/>
      <c r="B6" s="31"/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5" t="s">
        <v>17</v>
      </c>
      <c r="B7" s="5"/>
      <c r="C7" s="3">
        <v>6081</v>
      </c>
      <c r="D7" s="3">
        <v>1208</v>
      </c>
      <c r="E7" s="3">
        <v>1284</v>
      </c>
      <c r="F7" s="3"/>
      <c r="G7" s="3"/>
      <c r="H7" s="4">
        <f>SUM(C7:G7)</f>
        <v>8573</v>
      </c>
      <c r="I7" s="3">
        <v>53542</v>
      </c>
      <c r="J7" s="4">
        <f aca="true" t="shared" si="0" ref="J7:J24">SUM(I7)</f>
        <v>53542</v>
      </c>
      <c r="K7" s="4">
        <f>SUM(H7,I7)</f>
        <v>62115</v>
      </c>
    </row>
    <row r="8" spans="1:11" ht="12.75">
      <c r="A8" s="5" t="s">
        <v>18</v>
      </c>
      <c r="B8" s="5"/>
      <c r="C8" s="3"/>
      <c r="D8" s="3"/>
      <c r="E8" s="3">
        <v>292</v>
      </c>
      <c r="F8" s="3"/>
      <c r="G8" s="3"/>
      <c r="H8" s="4">
        <f aca="true" t="shared" si="1" ref="H8:H24">SUM(C8:G8)</f>
        <v>292</v>
      </c>
      <c r="I8" s="3">
        <v>17647</v>
      </c>
      <c r="J8" s="4">
        <f t="shared" si="0"/>
        <v>17647</v>
      </c>
      <c r="K8" s="4">
        <f aca="true" t="shared" si="2" ref="K8:K24">SUM(H8,I8)</f>
        <v>17939</v>
      </c>
    </row>
    <row r="9" spans="1:11" ht="12.75">
      <c r="A9" s="5" t="s">
        <v>23</v>
      </c>
      <c r="B9" s="5"/>
      <c r="C9" s="3"/>
      <c r="D9" s="3"/>
      <c r="E9" s="3">
        <v>1047</v>
      </c>
      <c r="F9" s="3"/>
      <c r="G9" s="3"/>
      <c r="H9" s="4">
        <f t="shared" si="1"/>
        <v>1047</v>
      </c>
      <c r="I9" s="3"/>
      <c r="J9" s="4">
        <f t="shared" si="0"/>
        <v>0</v>
      </c>
      <c r="K9" s="4">
        <f t="shared" si="2"/>
        <v>1047</v>
      </c>
    </row>
    <row r="10" spans="1:11" ht="12.75">
      <c r="A10" s="5" t="s">
        <v>19</v>
      </c>
      <c r="B10" s="5"/>
      <c r="C10" s="3"/>
      <c r="D10" s="3"/>
      <c r="E10" s="3">
        <v>1055</v>
      </c>
      <c r="F10" s="3"/>
      <c r="G10" s="3"/>
      <c r="H10" s="4">
        <f t="shared" si="1"/>
        <v>1055</v>
      </c>
      <c r="I10" s="3"/>
      <c r="J10" s="4">
        <f t="shared" si="0"/>
        <v>0</v>
      </c>
      <c r="K10" s="4">
        <f t="shared" si="2"/>
        <v>1055</v>
      </c>
    </row>
    <row r="11" spans="1:11" ht="12.75">
      <c r="A11" s="20" t="s">
        <v>37</v>
      </c>
      <c r="B11" s="21"/>
      <c r="C11" s="3"/>
      <c r="D11" s="3"/>
      <c r="E11" s="3">
        <v>762</v>
      </c>
      <c r="F11" s="3"/>
      <c r="G11" s="3"/>
      <c r="H11" s="4">
        <f t="shared" si="1"/>
        <v>762</v>
      </c>
      <c r="I11" s="3"/>
      <c r="J11" s="4">
        <f t="shared" si="0"/>
        <v>0</v>
      </c>
      <c r="K11" s="4">
        <f t="shared" si="2"/>
        <v>762</v>
      </c>
    </row>
    <row r="12" spans="1:11" ht="12.75">
      <c r="A12" s="5" t="s">
        <v>14</v>
      </c>
      <c r="B12" s="5"/>
      <c r="C12" s="3"/>
      <c r="D12" s="3"/>
      <c r="E12" s="3">
        <v>4378</v>
      </c>
      <c r="F12" s="3">
        <v>3359</v>
      </c>
      <c r="G12" s="3"/>
      <c r="H12" s="4">
        <f>SUM(C12:G12)</f>
        <v>7737</v>
      </c>
      <c r="I12" s="3">
        <v>50</v>
      </c>
      <c r="J12" s="4">
        <f>SUM(I12)</f>
        <v>50</v>
      </c>
      <c r="K12" s="4">
        <f t="shared" si="2"/>
        <v>7787</v>
      </c>
    </row>
    <row r="13" spans="1:11" ht="14.25" customHeight="1">
      <c r="A13" s="32" t="s">
        <v>38</v>
      </c>
      <c r="B13" s="33"/>
      <c r="C13" s="3"/>
      <c r="D13" s="3"/>
      <c r="E13" s="16">
        <v>202</v>
      </c>
      <c r="F13" s="16"/>
      <c r="G13" s="16"/>
      <c r="H13" s="17">
        <f>SUM(C13:G13)</f>
        <v>202</v>
      </c>
      <c r="I13" s="16"/>
      <c r="J13" s="4">
        <f t="shared" si="0"/>
        <v>0</v>
      </c>
      <c r="K13" s="17">
        <f>SUM(H13,I13)</f>
        <v>202</v>
      </c>
    </row>
    <row r="14" spans="1:11" ht="14.25" customHeight="1">
      <c r="A14" s="32" t="s">
        <v>45</v>
      </c>
      <c r="B14" s="33"/>
      <c r="C14" s="3">
        <v>100</v>
      </c>
      <c r="D14" s="3">
        <v>42</v>
      </c>
      <c r="E14" s="16">
        <v>1456</v>
      </c>
      <c r="F14" s="16"/>
      <c r="G14" s="16"/>
      <c r="H14" s="17">
        <f>SUM(C14:G14)</f>
        <v>1598</v>
      </c>
      <c r="I14" s="16"/>
      <c r="J14" s="4">
        <f t="shared" si="0"/>
        <v>0</v>
      </c>
      <c r="K14" s="17">
        <f>SUM(H14,I14)</f>
        <v>1598</v>
      </c>
    </row>
    <row r="15" spans="1:11" ht="25.5" customHeight="1">
      <c r="A15" s="32" t="s">
        <v>46</v>
      </c>
      <c r="B15" s="33"/>
      <c r="C15" s="16">
        <v>3752</v>
      </c>
      <c r="D15" s="16">
        <v>732</v>
      </c>
      <c r="E15" s="16">
        <v>7490</v>
      </c>
      <c r="F15" s="16">
        <v>2560</v>
      </c>
      <c r="G15" s="16"/>
      <c r="H15" s="17">
        <f>SUM(C15:G15)</f>
        <v>14534</v>
      </c>
      <c r="I15" s="16">
        <v>1778</v>
      </c>
      <c r="J15" s="17">
        <f t="shared" si="0"/>
        <v>1778</v>
      </c>
      <c r="K15" s="17">
        <f>SUM(H15,I15)</f>
        <v>16312</v>
      </c>
    </row>
    <row r="16" spans="1:11" ht="12.75">
      <c r="A16" s="20" t="s">
        <v>34</v>
      </c>
      <c r="B16" s="21"/>
      <c r="C16" s="3">
        <v>2505</v>
      </c>
      <c r="D16" s="3">
        <v>515</v>
      </c>
      <c r="E16" s="3">
        <v>694</v>
      </c>
      <c r="F16" s="3"/>
      <c r="G16" s="3"/>
      <c r="H16" s="4">
        <f>SUM(C16:G16)</f>
        <v>3714</v>
      </c>
      <c r="I16" s="3"/>
      <c r="J16" s="4">
        <f t="shared" si="0"/>
        <v>0</v>
      </c>
      <c r="K16" s="4">
        <f t="shared" si="2"/>
        <v>3714</v>
      </c>
    </row>
    <row r="17" spans="1:11" ht="12.75">
      <c r="A17" s="5" t="s">
        <v>20</v>
      </c>
      <c r="B17" s="5"/>
      <c r="C17" s="3"/>
      <c r="D17" s="3"/>
      <c r="E17" s="3"/>
      <c r="F17" s="3">
        <v>20</v>
      </c>
      <c r="G17" s="3"/>
      <c r="H17" s="4">
        <f t="shared" si="1"/>
        <v>20</v>
      </c>
      <c r="I17" s="3"/>
      <c r="J17" s="4">
        <f t="shared" si="0"/>
        <v>0</v>
      </c>
      <c r="K17" s="4">
        <f t="shared" si="2"/>
        <v>20</v>
      </c>
    </row>
    <row r="18" spans="1:11" ht="12.75">
      <c r="A18" s="5" t="s">
        <v>21</v>
      </c>
      <c r="B18" s="5"/>
      <c r="C18" s="3"/>
      <c r="D18" s="3"/>
      <c r="E18" s="3"/>
      <c r="F18" s="3"/>
      <c r="G18" s="3"/>
      <c r="H18" s="4">
        <f t="shared" si="1"/>
        <v>0</v>
      </c>
      <c r="I18" s="3"/>
      <c r="J18" s="4">
        <f t="shared" si="0"/>
        <v>0</v>
      </c>
      <c r="K18" s="4">
        <f t="shared" si="2"/>
        <v>0</v>
      </c>
    </row>
    <row r="19" spans="1:11" ht="12.75">
      <c r="A19" s="5" t="s">
        <v>22</v>
      </c>
      <c r="B19" s="5"/>
      <c r="C19" s="3"/>
      <c r="D19" s="3"/>
      <c r="E19" s="3"/>
      <c r="F19" s="3">
        <v>4639</v>
      </c>
      <c r="G19" s="3"/>
      <c r="H19" s="4">
        <f t="shared" si="1"/>
        <v>4639</v>
      </c>
      <c r="I19" s="3"/>
      <c r="J19" s="4">
        <f t="shared" si="0"/>
        <v>0</v>
      </c>
      <c r="K19" s="4">
        <f t="shared" si="2"/>
        <v>4639</v>
      </c>
    </row>
    <row r="20" spans="1:11" ht="12.75">
      <c r="A20" s="20" t="s">
        <v>39</v>
      </c>
      <c r="B20" s="21"/>
      <c r="C20" s="3"/>
      <c r="D20" s="3"/>
      <c r="E20" s="3">
        <v>73</v>
      </c>
      <c r="F20" s="3"/>
      <c r="G20" s="3"/>
      <c r="H20" s="4">
        <f t="shared" si="1"/>
        <v>73</v>
      </c>
      <c r="I20" s="3"/>
      <c r="J20" s="4">
        <f t="shared" si="0"/>
        <v>0</v>
      </c>
      <c r="K20" s="4">
        <f t="shared" si="2"/>
        <v>73</v>
      </c>
    </row>
    <row r="21" spans="1:11" ht="12.75">
      <c r="A21" s="5" t="s">
        <v>16</v>
      </c>
      <c r="B21" s="5"/>
      <c r="C21" s="3">
        <v>36381</v>
      </c>
      <c r="D21" s="3">
        <v>3605</v>
      </c>
      <c r="E21" s="3">
        <v>7279</v>
      </c>
      <c r="F21" s="3"/>
      <c r="G21" s="3"/>
      <c r="H21" s="4">
        <f t="shared" si="1"/>
        <v>47265</v>
      </c>
      <c r="I21" s="3">
        <v>259</v>
      </c>
      <c r="J21" s="4">
        <f t="shared" si="0"/>
        <v>259</v>
      </c>
      <c r="K21" s="4">
        <f t="shared" si="2"/>
        <v>47524</v>
      </c>
    </row>
    <row r="22" spans="1:11" ht="12.75">
      <c r="A22" s="20" t="s">
        <v>41</v>
      </c>
      <c r="B22" s="21"/>
      <c r="C22" s="3"/>
      <c r="D22" s="3"/>
      <c r="E22" s="3">
        <v>336</v>
      </c>
      <c r="F22" s="3"/>
      <c r="G22" s="3"/>
      <c r="H22" s="4">
        <f t="shared" si="1"/>
        <v>336</v>
      </c>
      <c r="I22" s="3"/>
      <c r="J22" s="4">
        <f t="shared" si="0"/>
        <v>0</v>
      </c>
      <c r="K22" s="4">
        <f t="shared" si="2"/>
        <v>336</v>
      </c>
    </row>
    <row r="23" spans="1:11" ht="12.75">
      <c r="A23" s="20" t="s">
        <v>40</v>
      </c>
      <c r="B23" s="21"/>
      <c r="C23" s="3"/>
      <c r="D23" s="3"/>
      <c r="E23" s="3"/>
      <c r="F23" s="3">
        <v>1007</v>
      </c>
      <c r="G23" s="3"/>
      <c r="H23" s="4">
        <f t="shared" si="1"/>
        <v>1007</v>
      </c>
      <c r="I23" s="3"/>
      <c r="J23" s="4">
        <f t="shared" si="0"/>
        <v>0</v>
      </c>
      <c r="K23" s="4">
        <f t="shared" si="2"/>
        <v>1007</v>
      </c>
    </row>
    <row r="24" spans="1:11" ht="12.75">
      <c r="A24" s="5" t="s">
        <v>35</v>
      </c>
      <c r="B24" s="5"/>
      <c r="C24" s="3"/>
      <c r="D24" s="3"/>
      <c r="E24" s="3"/>
      <c r="F24" s="3">
        <v>291</v>
      </c>
      <c r="G24" s="3"/>
      <c r="H24" s="4">
        <f t="shared" si="1"/>
        <v>291</v>
      </c>
      <c r="I24" s="3"/>
      <c r="J24" s="4">
        <f t="shared" si="0"/>
        <v>0</v>
      </c>
      <c r="K24" s="4">
        <f t="shared" si="2"/>
        <v>291</v>
      </c>
    </row>
    <row r="25" spans="1:11" ht="13.5" thickBot="1">
      <c r="A25" s="13" t="s">
        <v>6</v>
      </c>
      <c r="B25" s="13"/>
      <c r="C25" s="14">
        <f aca="true" t="shared" si="3" ref="C25:K25">SUM(C7:C24)</f>
        <v>48819</v>
      </c>
      <c r="D25" s="14">
        <f t="shared" si="3"/>
        <v>6102</v>
      </c>
      <c r="E25" s="14">
        <f t="shared" si="3"/>
        <v>26348</v>
      </c>
      <c r="F25" s="14">
        <f t="shared" si="3"/>
        <v>11876</v>
      </c>
      <c r="G25" s="14">
        <f t="shared" si="3"/>
        <v>0</v>
      </c>
      <c r="H25" s="14">
        <f t="shared" si="3"/>
        <v>93145</v>
      </c>
      <c r="I25" s="14">
        <f t="shared" si="3"/>
        <v>73276</v>
      </c>
      <c r="J25" s="14">
        <f t="shared" si="3"/>
        <v>73276</v>
      </c>
      <c r="K25" s="14">
        <f t="shared" si="3"/>
        <v>166421</v>
      </c>
    </row>
    <row r="26" spans="1:11" ht="12.75">
      <c r="A26" s="8"/>
      <c r="B26" s="8"/>
      <c r="C26" s="12"/>
      <c r="D26" s="12"/>
      <c r="E26" s="12"/>
      <c r="F26" s="12"/>
      <c r="G26" s="12"/>
      <c r="H26" s="12"/>
      <c r="I26" s="12"/>
      <c r="J26" s="7"/>
      <c r="K26" s="7"/>
    </row>
    <row r="27" spans="1:10" s="8" customFormat="1" ht="12.75">
      <c r="A27" s="6"/>
      <c r="B27" s="6"/>
      <c r="C27" s="7"/>
      <c r="D27" s="7"/>
      <c r="E27" s="7"/>
      <c r="F27" s="7"/>
      <c r="G27" s="7"/>
      <c r="H27" s="7"/>
      <c r="I27" s="7"/>
      <c r="J27" s="7"/>
    </row>
    <row r="28" spans="11:22" s="9" customFormat="1" ht="13.5" thickBot="1"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s="2" customFormat="1" ht="13.5" customHeight="1" thickTop="1">
      <c r="A29" s="34" t="s">
        <v>8</v>
      </c>
      <c r="B29" s="35"/>
      <c r="C29" s="22" t="s">
        <v>9</v>
      </c>
      <c r="D29" s="23"/>
      <c r="E29" s="23"/>
      <c r="F29" s="23"/>
      <c r="G29" s="23"/>
      <c r="H29" s="24"/>
      <c r="I29" s="22" t="s">
        <v>11</v>
      </c>
      <c r="J29" s="24"/>
      <c r="K29" s="25" t="s">
        <v>27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2.75">
      <c r="A30" s="36"/>
      <c r="B30" s="37"/>
      <c r="C30" s="18" t="s">
        <v>28</v>
      </c>
      <c r="D30" s="18" t="s">
        <v>33</v>
      </c>
      <c r="E30" s="18" t="s">
        <v>29</v>
      </c>
      <c r="F30" s="18" t="s">
        <v>30</v>
      </c>
      <c r="G30" s="18" t="s">
        <v>31</v>
      </c>
      <c r="H30" s="18" t="s">
        <v>2</v>
      </c>
      <c r="I30" s="18" t="s">
        <v>32</v>
      </c>
      <c r="J30" s="18" t="s">
        <v>2</v>
      </c>
      <c r="K30" s="26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>
      <c r="A31" s="30"/>
      <c r="B31" s="31"/>
      <c r="C31" s="19"/>
      <c r="D31" s="19"/>
      <c r="E31" s="19"/>
      <c r="F31" s="19"/>
      <c r="G31" s="19"/>
      <c r="H31" s="19"/>
      <c r="I31" s="19"/>
      <c r="J31" s="19"/>
      <c r="K31" s="19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1.25" customHeight="1">
      <c r="A32" s="20" t="s">
        <v>42</v>
      </c>
      <c r="B32" s="21"/>
      <c r="C32" s="3"/>
      <c r="D32" s="3"/>
      <c r="E32" s="3">
        <v>28013</v>
      </c>
      <c r="F32" s="3">
        <v>13300</v>
      </c>
      <c r="G32" s="3"/>
      <c r="H32" s="4">
        <f>SUM(C32:G32)</f>
        <v>41313</v>
      </c>
      <c r="I32" s="10">
        <v>23676</v>
      </c>
      <c r="J32" s="4">
        <f>I32</f>
        <v>23676</v>
      </c>
      <c r="K32" s="11">
        <f>SUM(H32,I32)</f>
        <v>64989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s="1" customFormat="1" ht="12.75">
      <c r="A33" s="20" t="s">
        <v>43</v>
      </c>
      <c r="B33" s="21"/>
      <c r="C33" s="3"/>
      <c r="D33" s="3">
        <v>4650</v>
      </c>
      <c r="E33" s="3"/>
      <c r="F33" s="3"/>
      <c r="G33" s="3"/>
      <c r="H33" s="4">
        <f>SUM(C33:G33)</f>
        <v>4650</v>
      </c>
      <c r="I33" s="10"/>
      <c r="J33" s="4">
        <f>I33</f>
        <v>0</v>
      </c>
      <c r="K33" s="11">
        <f>SUM(H33,I33)</f>
        <v>4650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11" s="8" customFormat="1" ht="12.75">
      <c r="A34" s="39" t="s">
        <v>48</v>
      </c>
      <c r="B34" s="21"/>
      <c r="C34" s="3">
        <v>1150</v>
      </c>
      <c r="D34" s="3"/>
      <c r="E34" s="3"/>
      <c r="F34" s="3"/>
      <c r="G34" s="3"/>
      <c r="H34" s="4">
        <f>SUM(C34:G34)</f>
        <v>1150</v>
      </c>
      <c r="I34" s="10"/>
      <c r="J34" s="4">
        <f>I34</f>
        <v>0</v>
      </c>
      <c r="K34" s="11">
        <f>SUM(H34,I34)</f>
        <v>1150</v>
      </c>
    </row>
    <row r="35" spans="1:11" s="8" customFormat="1" ht="12.75">
      <c r="A35" s="38" t="s">
        <v>47</v>
      </c>
      <c r="B35" s="5"/>
      <c r="C35" s="3"/>
      <c r="D35" s="3"/>
      <c r="E35" s="3"/>
      <c r="F35" s="3"/>
      <c r="G35" s="3">
        <v>80632</v>
      </c>
      <c r="H35" s="4">
        <f>SUM(C35:G35)</f>
        <v>80632</v>
      </c>
      <c r="I35" s="10">
        <v>15000</v>
      </c>
      <c r="J35" s="4">
        <f>I35</f>
        <v>15000</v>
      </c>
      <c r="K35" s="11">
        <f>SUM(H35,I35)</f>
        <v>95632</v>
      </c>
    </row>
    <row r="36" spans="1:22" ht="13.5" thickBot="1">
      <c r="A36" s="13" t="s">
        <v>10</v>
      </c>
      <c r="B36" s="13"/>
      <c r="C36" s="14">
        <f aca="true" t="shared" si="4" ref="C36:H36">SUM(C32:C35)</f>
        <v>1150</v>
      </c>
      <c r="D36" s="14">
        <f t="shared" si="4"/>
        <v>4650</v>
      </c>
      <c r="E36" s="14">
        <f t="shared" si="4"/>
        <v>28013</v>
      </c>
      <c r="F36" s="14">
        <f t="shared" si="4"/>
        <v>13300</v>
      </c>
      <c r="G36" s="14">
        <f t="shared" si="4"/>
        <v>80632</v>
      </c>
      <c r="H36" s="14">
        <f t="shared" si="4"/>
        <v>127745</v>
      </c>
      <c r="I36" s="14">
        <f>SUM(I32:I35)</f>
        <v>38676</v>
      </c>
      <c r="J36" s="14">
        <f>SUM(J32:J35)</f>
        <v>38676</v>
      </c>
      <c r="K36" s="15">
        <f>SUM(K32:K35)</f>
        <v>166421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.75">
      <c r="A37" s="8"/>
      <c r="B37" s="8"/>
      <c r="C37" s="12"/>
      <c r="D37" s="12"/>
      <c r="E37" s="12"/>
      <c r="F37" s="12"/>
      <c r="G37" s="12"/>
      <c r="H37" s="7"/>
      <c r="I37" s="7"/>
      <c r="J37" s="12"/>
      <c r="K37" s="12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1:22" ht="12.75"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0:13" ht="12.75">
      <c r="J39" s="8"/>
      <c r="K39" s="8"/>
      <c r="L39" s="8"/>
      <c r="M39" s="8"/>
    </row>
  </sheetData>
  <sheetProtection/>
  <mergeCells count="34">
    <mergeCell ref="A34:B34"/>
    <mergeCell ref="A33:B33"/>
    <mergeCell ref="A11:B11"/>
    <mergeCell ref="A20:B20"/>
    <mergeCell ref="A23:B23"/>
    <mergeCell ref="A22:B22"/>
    <mergeCell ref="A13:B13"/>
    <mergeCell ref="A32:B32"/>
    <mergeCell ref="A29:B31"/>
    <mergeCell ref="A14:B14"/>
    <mergeCell ref="A15:B15"/>
    <mergeCell ref="A5:B6"/>
    <mergeCell ref="C5:C6"/>
    <mergeCell ref="D5:D6"/>
    <mergeCell ref="E5:E6"/>
    <mergeCell ref="F5:F6"/>
    <mergeCell ref="G5:G6"/>
    <mergeCell ref="H5:H6"/>
    <mergeCell ref="I5:I6"/>
    <mergeCell ref="A3:K3"/>
    <mergeCell ref="K5:K6"/>
    <mergeCell ref="C29:H29"/>
    <mergeCell ref="I29:J29"/>
    <mergeCell ref="K29:K31"/>
    <mergeCell ref="I30:I31"/>
    <mergeCell ref="J30:J31"/>
    <mergeCell ref="C30:C31"/>
    <mergeCell ref="H30:H31"/>
    <mergeCell ref="F30:F31"/>
    <mergeCell ref="A16:B16"/>
    <mergeCell ref="D30:D31"/>
    <mergeCell ref="E30:E31"/>
    <mergeCell ref="G30:G31"/>
    <mergeCell ref="J5:J6"/>
  </mergeCells>
  <printOptions/>
  <pageMargins left="0.75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Mozsgó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Reka</cp:lastModifiedBy>
  <cp:lastPrinted>2018-03-06T07:47:15Z</cp:lastPrinted>
  <dcterms:created xsi:type="dcterms:W3CDTF">2008-09-02T11:35:11Z</dcterms:created>
  <dcterms:modified xsi:type="dcterms:W3CDTF">2018-03-06T07:47:19Z</dcterms:modified>
  <cp:category/>
  <cp:version/>
  <cp:contentType/>
  <cp:contentStatus/>
</cp:coreProperties>
</file>