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iadások " sheetId="1" r:id="rId1"/>
  </sheets>
  <externalReferences>
    <externalReference r:id="rId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<sst xmlns="http://schemas.openxmlformats.org/spreadsheetml/2006/main" count="181" uniqueCount="60">
  <si>
    <t>3. melléklet a 7/2014.(IV. 30.) önkormányzati rendelethez</t>
  </si>
  <si>
    <t xml:space="preserve"> E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</si>
  <si>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</si>
  <si>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</si>
  <si>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</si>
  <si>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</si>
  <si>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</si>
  <si>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</si>
  <si>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</si>
  <si>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</si>
  <si>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</si>
  <si>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</si>
  <si>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</si>
  <si>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Szakfeladat
száma</t>
  </si>
  <si>
    <t>Szakfeladat
megnevezése</t>
  </si>
  <si>
    <t>Összes
 kiadás</t>
  </si>
  <si>
    <t>Személyi jellegű kifizetések</t>
  </si>
  <si>
    <t>Munkaadókat terhelő járulékok</t>
  </si>
  <si>
    <t>Dologi
kiadások</t>
  </si>
  <si>
    <t>Szociálpolitikai ellátások
és egyéb juttatások</t>
  </si>
  <si>
    <t>Támogatás értékű kiadások Pénzeszköz átadás</t>
  </si>
  <si>
    <t>Felhalmozási kiadások</t>
  </si>
  <si>
    <t>Tartalék</t>
  </si>
  <si>
    <t>Közutak,hidak fenntartása</t>
  </si>
  <si>
    <t>Eredeti</t>
  </si>
  <si>
    <t>Módosított</t>
  </si>
  <si>
    <t>Teljesítés</t>
  </si>
  <si>
    <t>%</t>
  </si>
  <si>
    <t>Iskolai intézményi étkeztetés</t>
  </si>
  <si>
    <t>Önkormányzati jogalkotás</t>
  </si>
  <si>
    <t>Közvilágítási feladatok</t>
  </si>
  <si>
    <t>Város- és községgazdálkodás</t>
  </si>
  <si>
    <t>Önkormányzatok elszámolásai a költségvetéssel szemben</t>
  </si>
  <si>
    <t>841913-9</t>
  </si>
  <si>
    <t>Támogatási célú finanszírozási műveletek</t>
  </si>
  <si>
    <t>Fejezeti és általános tartalék elszámolása</t>
  </si>
  <si>
    <t>Család és nővédelmi egészségügyi gondozás</t>
  </si>
  <si>
    <t>Ifjúság-egészségügyi gondozás</t>
  </si>
  <si>
    <t>Aktív korúak ellátása</t>
  </si>
  <si>
    <t>882113-1</t>
  </si>
  <si>
    <t>Lakásfenntartási támogatás normatív alapon</t>
  </si>
  <si>
    <t>882114-1</t>
  </si>
  <si>
    <t>Helyi rendszeres lakásfenntartási támogatás</t>
  </si>
  <si>
    <t>Ápolási díj méltányossági alapon</t>
  </si>
  <si>
    <t>Rendszeres gyermekvédelmi pénzbeni ellátás</t>
  </si>
  <si>
    <t>Átmeneti segély</t>
  </si>
  <si>
    <t>Temetési segély</t>
  </si>
  <si>
    <t>Rendkívüli gyermekvédelmi támogatás</t>
  </si>
  <si>
    <t>Egyéb önkormányzati támogatás</t>
  </si>
  <si>
    <t>Közgyógyellátás</t>
  </si>
  <si>
    <t>Köztemetés</t>
  </si>
  <si>
    <t>Fht. Támogatásra jogosító hosszabb időtartamú közfoglalkoztatás</t>
  </si>
  <si>
    <t>Köztemető fenntartás és működtetés</t>
  </si>
  <si>
    <t>Könyvtári szolgáltatások</t>
  </si>
  <si>
    <t>Közművelődési tevékenység és támogatásuk</t>
  </si>
  <si>
    <t>Kötelező feladatok kiadásai</t>
  </si>
  <si>
    <t xml:space="preserve">Eredeti </t>
  </si>
  <si>
    <t>Civil szervezetek program- és egyéb támogatása</t>
  </si>
  <si>
    <t>Önként vállalt feladatok kiadásai</t>
  </si>
  <si>
    <t>Községi szakfeladatok 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</si>
</sst>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#,##0"/>
    <numFmt numFmtId="168" formatCode="#,##0.0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17" fillId="3" borderId="0" applyNumberFormat="0" applyBorder="0" applyAlignment="0" applyProtection="0"/>
    <xf numFmtId="164" fontId="18" fillId="23" borderId="0" applyNumberFormat="0" applyBorder="0" applyAlignment="0" applyProtection="0"/>
    <xf numFmtId="164" fontId="19" fillId="24" borderId="0" applyBorder="0">
      <alignment horizontal="center" vertical="center"/>
      <protection/>
    </xf>
    <xf numFmtId="164" fontId="0" fillId="24" borderId="0" applyBorder="0">
      <alignment horizontal="center" vertical="center"/>
      <protection/>
    </xf>
    <xf numFmtId="164" fontId="20" fillId="22" borderId="1" applyNumberFormat="0" applyAlignment="0" applyProtection="0"/>
    <xf numFmtId="166" fontId="0" fillId="0" borderId="0" applyFill="0" applyBorder="0" applyAlignment="0" applyProtection="0"/>
    <xf numFmtId="164" fontId="21" fillId="0" borderId="9" applyNumberFormat="0" applyFill="0" applyAlignment="0" applyProtection="0"/>
  </cellStyleXfs>
  <cellXfs count="40">
    <xf numFmtId="164" fontId="0" fillId="0" borderId="0" xfId="0" applyAlignment="1">
      <alignment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2" fillId="0" borderId="0" xfId="0" applyFont="1" applyFill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 horizontal="right"/>
    </xf>
    <xf numFmtId="164" fontId="22" fillId="0" borderId="10" xfId="0" applyFont="1" applyBorder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3" fillId="0" borderId="11" xfId="0" applyFont="1" applyBorder="1" applyAlignment="1">
      <alignment horizontal="center" vertical="center"/>
    </xf>
    <xf numFmtId="164" fontId="23" fillId="0" borderId="12" xfId="0" applyFont="1" applyBorder="1" applyAlignment="1">
      <alignment horizontal="center" vertical="center" wrapText="1"/>
    </xf>
    <xf numFmtId="164" fontId="23" fillId="24" borderId="12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>
      <alignment horizontal="center" vertical="center" wrapText="1"/>
    </xf>
    <xf numFmtId="164" fontId="23" fillId="0" borderId="12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2" fillId="0" borderId="10" xfId="0" applyFont="1" applyFill="1" applyBorder="1" applyAlignment="1">
      <alignment/>
    </xf>
    <xf numFmtId="164" fontId="22" fillId="0" borderId="10" xfId="0" applyFont="1" applyFill="1" applyBorder="1" applyAlignment="1">
      <alignment/>
    </xf>
    <xf numFmtId="167" fontId="22" fillId="24" borderId="10" xfId="15" applyNumberFormat="1" applyFont="1" applyFill="1" applyBorder="1" applyAlignment="1" applyProtection="1">
      <alignment/>
      <protection/>
    </xf>
    <xf numFmtId="167" fontId="22" fillId="0" borderId="10" xfId="15" applyNumberFormat="1" applyFont="1" applyFill="1" applyBorder="1" applyAlignment="1" applyProtection="1">
      <alignment/>
      <protection/>
    </xf>
    <xf numFmtId="168" fontId="24" fillId="24" borderId="10" xfId="15" applyNumberFormat="1" applyFont="1" applyFill="1" applyBorder="1" applyAlignment="1" applyProtection="1">
      <alignment horizontal="center"/>
      <protection/>
    </xf>
    <xf numFmtId="167" fontId="24" fillId="0" borderId="10" xfId="15" applyNumberFormat="1" applyFont="1" applyFill="1" applyBorder="1" applyAlignment="1" applyProtection="1">
      <alignment horizontal="center"/>
      <protection/>
    </xf>
    <xf numFmtId="168" fontId="24" fillId="0" borderId="10" xfId="15" applyNumberFormat="1" applyFont="1" applyFill="1" applyBorder="1" applyAlignment="1" applyProtection="1">
      <alignment horizontal="center"/>
      <protection/>
    </xf>
    <xf numFmtId="164" fontId="22" fillId="0" borderId="10" xfId="0" applyFont="1" applyFill="1" applyBorder="1" applyAlignment="1">
      <alignment wrapText="1"/>
    </xf>
    <xf numFmtId="167" fontId="24" fillId="24" borderId="10" xfId="15" applyNumberFormat="1" applyFont="1" applyFill="1" applyBorder="1" applyAlignment="1" applyProtection="1">
      <alignment horizontal="center"/>
      <protection/>
    </xf>
    <xf numFmtId="164" fontId="22" fillId="0" borderId="10" xfId="0" applyFont="1" applyFill="1" applyBorder="1" applyAlignment="1">
      <alignment horizontal="left" wrapText="1"/>
    </xf>
    <xf numFmtId="164" fontId="22" fillId="0" borderId="10" xfId="0" applyFont="1" applyFill="1" applyBorder="1" applyAlignment="1">
      <alignment horizontal="left"/>
    </xf>
    <xf numFmtId="164" fontId="22" fillId="0" borderId="10" xfId="0" applyFont="1" applyFill="1" applyBorder="1" applyAlignment="1">
      <alignment horizontal="left"/>
    </xf>
    <xf numFmtId="168" fontId="22" fillId="0" borderId="10" xfId="15" applyNumberFormat="1" applyFont="1" applyFill="1" applyBorder="1" applyAlignment="1" applyProtection="1">
      <alignment/>
      <protection/>
    </xf>
    <xf numFmtId="164" fontId="22" fillId="0" borderId="10" xfId="0" applyFont="1" applyFill="1" applyBorder="1" applyAlignment="1">
      <alignment wrapText="1"/>
    </xf>
    <xf numFmtId="167" fontId="24" fillId="24" borderId="10" xfId="15" applyNumberFormat="1" applyFont="1" applyFill="1" applyBorder="1" applyAlignment="1" applyProtection="1">
      <alignment horizontal="right"/>
      <protection/>
    </xf>
    <xf numFmtId="164" fontId="23" fillId="0" borderId="10" xfId="0" applyFont="1" applyFill="1" applyBorder="1" applyAlignment="1">
      <alignment/>
    </xf>
    <xf numFmtId="167" fontId="22" fillId="24" borderId="10" xfId="15" applyNumberFormat="1" applyFont="1" applyFill="1" applyBorder="1" applyAlignment="1" applyProtection="1">
      <alignment horizontal="right"/>
      <protection/>
    </xf>
    <xf numFmtId="167" fontId="22" fillId="0" borderId="10" xfId="15" applyNumberFormat="1" applyFont="1" applyFill="1" applyBorder="1" applyAlignment="1" applyProtection="1">
      <alignment horizontal="right"/>
      <protection/>
    </xf>
    <xf numFmtId="168" fontId="24" fillId="0" borderId="10" xfId="15" applyNumberFormat="1" applyFont="1" applyFill="1" applyBorder="1" applyAlignment="1" applyProtection="1">
      <alignment/>
      <protection/>
    </xf>
    <xf numFmtId="164" fontId="23" fillId="0" borderId="10" xfId="0" applyFont="1" applyFill="1" applyBorder="1" applyAlignment="1">
      <alignment horizontal="left"/>
    </xf>
    <xf numFmtId="167" fontId="23" fillId="24" borderId="10" xfId="15" applyNumberFormat="1" applyFont="1" applyFill="1" applyBorder="1" applyAlignment="1" applyProtection="1">
      <alignment/>
      <protection/>
    </xf>
    <xf numFmtId="167" fontId="23" fillId="0" borderId="10" xfId="15" applyNumberFormat="1" applyFont="1" applyFill="1" applyBorder="1" applyAlignment="1" applyProtection="1">
      <alignment/>
      <protection/>
    </xf>
    <xf numFmtId="164" fontId="23" fillId="0" borderId="0" xfId="0" applyFont="1" applyFill="1" applyBorder="1" applyAlignment="1">
      <alignment/>
    </xf>
    <xf numFmtId="164" fontId="23" fillId="0" borderId="10" xfId="0" applyFont="1" applyFill="1" applyBorder="1" applyAlignment="1">
      <alignment horizontal="center"/>
    </xf>
    <xf numFmtId="168" fontId="25" fillId="24" borderId="10" xfId="15" applyNumberFormat="1" applyFont="1" applyFill="1" applyBorder="1" applyAlignment="1" applyProtection="1">
      <alignment horizontal="center"/>
      <protection/>
    </xf>
    <xf numFmtId="168" fontId="25" fillId="0" borderId="10" xfId="15" applyNumberFormat="1" applyFont="1" applyFill="1" applyBorder="1" applyAlignment="1" applyProtection="1">
      <alignment horizontal="center"/>
      <protection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Munka1" xfId="60"/>
    <cellStyle name="Normál_Munkafüzet2" xfId="61"/>
    <cellStyle name="Normál_Munkafüzet3" xfId="62"/>
    <cellStyle name="Normál_penzm2011" xfId="63"/>
    <cellStyle name="Normál_Vagyon" xfId="64"/>
    <cellStyle name="Rossz" xfId="65"/>
    <cellStyle name="Semleges" xfId="66"/>
    <cellStyle name="Stílus 1" xfId="67"/>
    <cellStyle name="Stílus 2" xfId="68"/>
    <cellStyle name="Számítás" xfId="69"/>
    <cellStyle name="Százalék 2" xfId="70"/>
    <cellStyle name="Összesen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zoomScale="150" zoomScaleNormal="150" workbookViewId="0" topLeftCell="D1">
      <pane ySplit="65535" topLeftCell="A1" activePane="topLeft" state="split"/>
      <selection pane="topLeft" activeCell="A2" sqref="A2"/>
      <selection pane="bottomLeft" activeCell="D1" sqref="D1"/>
    </sheetView>
  </sheetViews>
  <sheetFormatPr defaultColWidth="9.00390625" defaultRowHeight="16.5" customHeight="1"/>
  <cols>
    <col min="1" max="1" width="3.125" style="1" customWidth="1"/>
    <col min="2" max="2" width="10.00390625" style="2" customWidth="1"/>
    <col min="3" max="3" width="25.125" style="1" customWidth="1"/>
    <col min="4" max="4" width="8.625" style="1" customWidth="1"/>
    <col min="5" max="5" width="10.75390625" style="3" customWidth="1"/>
    <col min="6" max="7" width="10.75390625" style="1" customWidth="1"/>
    <col min="8" max="8" width="9.75390625" style="3" customWidth="1"/>
    <col min="9" max="9" width="10.625" style="3" customWidth="1"/>
    <col min="10" max="10" width="11.25390625" style="1" customWidth="1"/>
    <col min="11" max="11" width="10.625" style="1" customWidth="1"/>
    <col min="12" max="12" width="8.875" style="1" customWidth="1"/>
    <col min="13" max="16384" width="9.125" style="1" customWidth="1"/>
  </cols>
  <sheetData>
    <row r="2" spans="1:12" ht="16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2" customFormat="1" ht="16.5" customHeight="1">
      <c r="A4" s="6"/>
      <c r="B4" s="6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6" t="s">
        <v>7</v>
      </c>
      <c r="H4" s="7" t="s">
        <v>8</v>
      </c>
      <c r="I4" s="7" t="s">
        <v>9</v>
      </c>
      <c r="J4" s="6" t="s">
        <v>10</v>
      </c>
      <c r="K4" s="6" t="s">
        <v>11</v>
      </c>
      <c r="L4" s="6" t="s">
        <v>12</v>
      </c>
    </row>
    <row r="5" spans="1:12" s="13" customFormat="1" ht="41.25" customHeight="1">
      <c r="A5" s="8"/>
      <c r="B5" s="9" t="s">
        <v>13</v>
      </c>
      <c r="C5" s="9" t="s">
        <v>14</v>
      </c>
      <c r="D5" s="9"/>
      <c r="E5" s="10" t="s">
        <v>15</v>
      </c>
      <c r="F5" s="9" t="s">
        <v>16</v>
      </c>
      <c r="G5" s="9" t="s">
        <v>17</v>
      </c>
      <c r="H5" s="11" t="s">
        <v>18</v>
      </c>
      <c r="I5" s="11" t="s">
        <v>19</v>
      </c>
      <c r="J5" s="9" t="s">
        <v>20</v>
      </c>
      <c r="K5" s="9" t="s">
        <v>21</v>
      </c>
      <c r="L5" s="12" t="s">
        <v>22</v>
      </c>
    </row>
    <row r="6" spans="1:12" s="3" customFormat="1" ht="11.25" customHeight="1">
      <c r="A6" s="14">
        <v>1</v>
      </c>
      <c r="B6" s="7">
        <v>522001</v>
      </c>
      <c r="C6" s="15" t="s">
        <v>23</v>
      </c>
      <c r="D6" s="14" t="s">
        <v>24</v>
      </c>
      <c r="E6" s="16">
        <f>SUM(F6:L6)</f>
        <v>809</v>
      </c>
      <c r="F6" s="17"/>
      <c r="G6" s="17"/>
      <c r="H6" s="17">
        <v>809</v>
      </c>
      <c r="I6" s="17"/>
      <c r="J6" s="17"/>
      <c r="K6" s="17"/>
      <c r="L6" s="17"/>
    </row>
    <row r="7" spans="1:12" s="3" customFormat="1" ht="11.25" customHeight="1">
      <c r="A7" s="14">
        <v>2</v>
      </c>
      <c r="B7" s="7"/>
      <c r="C7" s="15"/>
      <c r="D7" s="14" t="s">
        <v>25</v>
      </c>
      <c r="E7" s="16">
        <f>SUM(F7:L7)</f>
        <v>862</v>
      </c>
      <c r="F7" s="17"/>
      <c r="G7" s="17"/>
      <c r="H7" s="17">
        <v>862</v>
      </c>
      <c r="I7" s="17"/>
      <c r="J7" s="17"/>
      <c r="K7" s="17"/>
      <c r="L7" s="17"/>
    </row>
    <row r="8" spans="1:12" s="3" customFormat="1" ht="11.25" customHeight="1">
      <c r="A8" s="14">
        <v>3</v>
      </c>
      <c r="B8" s="7"/>
      <c r="C8" s="15"/>
      <c r="D8" s="14" t="s">
        <v>26</v>
      </c>
      <c r="E8" s="16">
        <f>SUM(F8:L8)</f>
        <v>863</v>
      </c>
      <c r="F8" s="17"/>
      <c r="G8" s="17"/>
      <c r="H8" s="17">
        <v>863</v>
      </c>
      <c r="I8" s="17"/>
      <c r="J8" s="17"/>
      <c r="K8" s="17"/>
      <c r="L8" s="17"/>
    </row>
    <row r="9" spans="1:12" s="3" customFormat="1" ht="11.25" customHeight="1">
      <c r="A9" s="14">
        <v>4</v>
      </c>
      <c r="B9" s="7"/>
      <c r="C9" s="15"/>
      <c r="D9" s="7" t="s">
        <v>27</v>
      </c>
      <c r="E9" s="18">
        <f>E8/E7*100</f>
        <v>100.11600928074247</v>
      </c>
      <c r="F9" s="19"/>
      <c r="G9" s="19"/>
      <c r="H9" s="20">
        <f>H8/H7*100</f>
        <v>100.11600928074247</v>
      </c>
      <c r="I9" s="17"/>
      <c r="J9" s="17"/>
      <c r="K9" s="17"/>
      <c r="L9" s="17"/>
    </row>
    <row r="10" spans="1:12" s="3" customFormat="1" ht="11.25" customHeight="1">
      <c r="A10" s="14">
        <v>5</v>
      </c>
      <c r="B10" s="7">
        <v>562913</v>
      </c>
      <c r="C10" s="15" t="s">
        <v>28</v>
      </c>
      <c r="D10" s="14" t="s">
        <v>24</v>
      </c>
      <c r="E10" s="16">
        <f>SUM(F10:L10)</f>
        <v>15290</v>
      </c>
      <c r="F10" s="17">
        <v>2101</v>
      </c>
      <c r="G10" s="17">
        <v>585</v>
      </c>
      <c r="H10" s="17">
        <v>12604</v>
      </c>
      <c r="I10" s="17"/>
      <c r="J10" s="17"/>
      <c r="K10" s="17"/>
      <c r="L10" s="17"/>
    </row>
    <row r="11" spans="1:12" s="3" customFormat="1" ht="11.25" customHeight="1">
      <c r="A11" s="14">
        <v>6</v>
      </c>
      <c r="B11" s="7"/>
      <c r="C11" s="15"/>
      <c r="D11" s="14" t="s">
        <v>25</v>
      </c>
      <c r="E11" s="16">
        <f>SUM(F11:L11)</f>
        <v>14595</v>
      </c>
      <c r="F11" s="17">
        <v>2319</v>
      </c>
      <c r="G11" s="17">
        <v>499</v>
      </c>
      <c r="H11" s="17">
        <v>11777</v>
      </c>
      <c r="I11" s="17"/>
      <c r="J11" s="17"/>
      <c r="K11" s="17"/>
      <c r="L11" s="17"/>
    </row>
    <row r="12" spans="1:12" s="3" customFormat="1" ht="11.25" customHeight="1">
      <c r="A12" s="14">
        <v>7</v>
      </c>
      <c r="B12" s="7"/>
      <c r="C12" s="15"/>
      <c r="D12" s="14" t="s">
        <v>26</v>
      </c>
      <c r="E12" s="16">
        <f>SUM(F12:L12)</f>
        <v>14596</v>
      </c>
      <c r="F12" s="17">
        <v>2319</v>
      </c>
      <c r="G12" s="17">
        <v>500</v>
      </c>
      <c r="H12" s="17">
        <v>11777</v>
      </c>
      <c r="I12" s="17"/>
      <c r="J12" s="17"/>
      <c r="K12" s="17"/>
      <c r="L12" s="17"/>
    </row>
    <row r="13" spans="1:12" s="3" customFormat="1" ht="11.25" customHeight="1">
      <c r="A13" s="14">
        <v>8</v>
      </c>
      <c r="B13" s="7"/>
      <c r="C13" s="15"/>
      <c r="D13" s="7" t="s">
        <v>27</v>
      </c>
      <c r="E13" s="18">
        <f>E12/E11*100</f>
        <v>100.00685166152792</v>
      </c>
      <c r="F13" s="20">
        <f>F12/F11*100</f>
        <v>100</v>
      </c>
      <c r="G13" s="20">
        <f>G12/G11*100</f>
        <v>100.2004008016032</v>
      </c>
      <c r="H13" s="20">
        <f>H12/H11*100</f>
        <v>100</v>
      </c>
      <c r="I13" s="17"/>
      <c r="J13" s="17"/>
      <c r="K13" s="17"/>
      <c r="L13" s="17"/>
    </row>
    <row r="14" spans="1:12" s="3" customFormat="1" ht="11.25" customHeight="1">
      <c r="A14" s="14">
        <v>9</v>
      </c>
      <c r="B14" s="7">
        <v>8411121</v>
      </c>
      <c r="C14" s="15" t="s">
        <v>29</v>
      </c>
      <c r="D14" s="14" t="s">
        <v>24</v>
      </c>
      <c r="E14" s="16">
        <f>SUM(F14:L14)</f>
        <v>11788</v>
      </c>
      <c r="F14" s="17">
        <v>7866</v>
      </c>
      <c r="G14" s="17">
        <v>2109</v>
      </c>
      <c r="H14" s="17">
        <v>1813</v>
      </c>
      <c r="I14" s="17"/>
      <c r="J14" s="17"/>
      <c r="K14" s="17"/>
      <c r="L14" s="17"/>
    </row>
    <row r="15" spans="1:12" s="3" customFormat="1" ht="11.25" customHeight="1">
      <c r="A15" s="14">
        <v>10</v>
      </c>
      <c r="B15" s="7"/>
      <c r="C15" s="15"/>
      <c r="D15" s="14" t="s">
        <v>25</v>
      </c>
      <c r="E15" s="16">
        <f>SUM(F15:L15)</f>
        <v>10352</v>
      </c>
      <c r="F15" s="17">
        <v>3744</v>
      </c>
      <c r="G15" s="17">
        <v>1050</v>
      </c>
      <c r="H15" s="17">
        <v>5558</v>
      </c>
      <c r="I15" s="17"/>
      <c r="J15" s="17"/>
      <c r="K15" s="17"/>
      <c r="L15" s="17"/>
    </row>
    <row r="16" spans="1:12" s="3" customFormat="1" ht="11.25" customHeight="1">
      <c r="A16" s="14">
        <v>11</v>
      </c>
      <c r="B16" s="7"/>
      <c r="C16" s="15"/>
      <c r="D16" s="14" t="s">
        <v>26</v>
      </c>
      <c r="E16" s="16">
        <f>SUM(F16:L16)</f>
        <v>10346</v>
      </c>
      <c r="F16" s="17">
        <v>3743</v>
      </c>
      <c r="G16" s="17">
        <v>1050</v>
      </c>
      <c r="H16" s="17">
        <v>5553</v>
      </c>
      <c r="I16" s="17"/>
      <c r="J16" s="17"/>
      <c r="K16" s="17"/>
      <c r="L16" s="17"/>
    </row>
    <row r="17" spans="1:12" s="3" customFormat="1" ht="11.25" customHeight="1">
      <c r="A17" s="14">
        <v>12</v>
      </c>
      <c r="B17" s="7"/>
      <c r="C17" s="15"/>
      <c r="D17" s="7" t="s">
        <v>27</v>
      </c>
      <c r="E17" s="18">
        <f>E16/E15*100</f>
        <v>99.9420401854714</v>
      </c>
      <c r="F17" s="20">
        <f>F16/F15*100</f>
        <v>99.9732905982906</v>
      </c>
      <c r="G17" s="20">
        <f>G16/G15*100</f>
        <v>100</v>
      </c>
      <c r="H17" s="20">
        <f>H16/H15*100</f>
        <v>99.91003958258366</v>
      </c>
      <c r="I17" s="17"/>
      <c r="J17" s="17"/>
      <c r="K17" s="17"/>
      <c r="L17" s="17"/>
    </row>
    <row r="18" spans="1:12" s="3" customFormat="1" ht="11.25" customHeight="1">
      <c r="A18" s="14">
        <v>13</v>
      </c>
      <c r="B18" s="7">
        <v>8414021</v>
      </c>
      <c r="C18" s="15" t="s">
        <v>30</v>
      </c>
      <c r="D18" s="14" t="s">
        <v>24</v>
      </c>
      <c r="E18" s="16">
        <f>SUM(F18:L18)</f>
        <v>1816</v>
      </c>
      <c r="F18" s="17"/>
      <c r="G18" s="17"/>
      <c r="H18" s="17">
        <v>1816</v>
      </c>
      <c r="I18" s="17"/>
      <c r="J18" s="17"/>
      <c r="K18" s="17"/>
      <c r="L18" s="17"/>
    </row>
    <row r="19" spans="1:12" s="3" customFormat="1" ht="11.25" customHeight="1">
      <c r="A19" s="14">
        <v>14</v>
      </c>
      <c r="B19" s="7"/>
      <c r="C19" s="15"/>
      <c r="D19" s="14" t="s">
        <v>25</v>
      </c>
      <c r="E19" s="16">
        <f>SUM(F19:L19)</f>
        <v>1331</v>
      </c>
      <c r="F19" s="17"/>
      <c r="G19" s="17"/>
      <c r="H19" s="17">
        <v>1331</v>
      </c>
      <c r="I19" s="17"/>
      <c r="J19" s="17"/>
      <c r="K19" s="17"/>
      <c r="L19" s="17"/>
    </row>
    <row r="20" spans="1:12" s="3" customFormat="1" ht="11.25" customHeight="1">
      <c r="A20" s="14">
        <v>15</v>
      </c>
      <c r="B20" s="7"/>
      <c r="C20" s="15"/>
      <c r="D20" s="14" t="s">
        <v>26</v>
      </c>
      <c r="E20" s="16">
        <f>SUM(F20:L20)</f>
        <v>1331</v>
      </c>
      <c r="F20" s="17"/>
      <c r="G20" s="17"/>
      <c r="H20" s="17">
        <v>1331</v>
      </c>
      <c r="I20" s="17"/>
      <c r="J20" s="17"/>
      <c r="K20" s="17"/>
      <c r="L20" s="17"/>
    </row>
    <row r="21" spans="1:12" s="3" customFormat="1" ht="11.25" customHeight="1">
      <c r="A21" s="14">
        <v>16</v>
      </c>
      <c r="B21" s="7"/>
      <c r="C21" s="15"/>
      <c r="D21" s="7" t="s">
        <v>27</v>
      </c>
      <c r="E21" s="18">
        <f>E20/E19*100</f>
        <v>100</v>
      </c>
      <c r="F21" s="19"/>
      <c r="G21" s="19"/>
      <c r="H21" s="20">
        <f>H20/H19*100</f>
        <v>100</v>
      </c>
      <c r="I21" s="17"/>
      <c r="J21" s="17"/>
      <c r="K21" s="17"/>
      <c r="L21" s="17"/>
    </row>
    <row r="22" spans="1:12" s="3" customFormat="1" ht="11.25" customHeight="1">
      <c r="A22" s="14">
        <v>17</v>
      </c>
      <c r="B22" s="7">
        <v>8414031</v>
      </c>
      <c r="C22" s="15" t="s">
        <v>31</v>
      </c>
      <c r="D22" s="14" t="s">
        <v>24</v>
      </c>
      <c r="E22" s="16">
        <f>SUM(F22:L22)</f>
        <v>195517</v>
      </c>
      <c r="F22" s="17"/>
      <c r="G22" s="17"/>
      <c r="H22" s="17">
        <v>4535</v>
      </c>
      <c r="I22" s="17"/>
      <c r="J22" s="17"/>
      <c r="K22" s="17">
        <v>190982</v>
      </c>
      <c r="L22" s="17"/>
    </row>
    <row r="23" spans="1:12" s="3" customFormat="1" ht="11.25" customHeight="1">
      <c r="A23" s="14">
        <v>18</v>
      </c>
      <c r="B23" s="7"/>
      <c r="C23" s="15"/>
      <c r="D23" s="14" t="s">
        <v>25</v>
      </c>
      <c r="E23" s="16">
        <f>SUM(F23:L23)</f>
        <v>148168</v>
      </c>
      <c r="F23" s="17"/>
      <c r="G23" s="17"/>
      <c r="H23" s="17">
        <v>3903</v>
      </c>
      <c r="I23" s="17"/>
      <c r="J23" s="17"/>
      <c r="K23" s="17">
        <v>144265</v>
      </c>
      <c r="L23" s="17"/>
    </row>
    <row r="24" spans="1:12" s="3" customFormat="1" ht="11.25" customHeight="1">
      <c r="A24" s="14">
        <v>19</v>
      </c>
      <c r="B24" s="7"/>
      <c r="C24" s="15"/>
      <c r="D24" s="14" t="s">
        <v>26</v>
      </c>
      <c r="E24" s="16">
        <f>SUM(F24:L24)</f>
        <v>148707</v>
      </c>
      <c r="F24" s="17"/>
      <c r="G24" s="17"/>
      <c r="H24" s="17">
        <v>4443</v>
      </c>
      <c r="I24" s="17"/>
      <c r="J24" s="17"/>
      <c r="K24" s="17">
        <v>144264</v>
      </c>
      <c r="L24" s="17"/>
    </row>
    <row r="25" spans="1:12" s="3" customFormat="1" ht="11.25" customHeight="1">
      <c r="A25" s="14">
        <v>20</v>
      </c>
      <c r="B25" s="7"/>
      <c r="C25" s="15"/>
      <c r="D25" s="7" t="s">
        <v>27</v>
      </c>
      <c r="E25" s="18">
        <f>E24/E23*100</f>
        <v>100.36377625398197</v>
      </c>
      <c r="F25" s="20"/>
      <c r="G25" s="20"/>
      <c r="H25" s="20">
        <f>H24/H23*100</f>
        <v>113.83551114527286</v>
      </c>
      <c r="I25" s="20"/>
      <c r="J25" s="20"/>
      <c r="K25" s="20">
        <f>K24/K23*100</f>
        <v>99.99930683117874</v>
      </c>
      <c r="L25" s="17"/>
    </row>
    <row r="26" spans="1:12" s="3" customFormat="1" ht="27.75" customHeight="1">
      <c r="A26" s="14">
        <v>21</v>
      </c>
      <c r="B26" s="7">
        <v>8419075</v>
      </c>
      <c r="C26" s="21" t="s">
        <v>32</v>
      </c>
      <c r="D26" s="14" t="s">
        <v>24</v>
      </c>
      <c r="E26" s="16">
        <f>SUM(F26:L26)</f>
        <v>64818</v>
      </c>
      <c r="F26" s="17"/>
      <c r="G26" s="17"/>
      <c r="H26" s="17"/>
      <c r="I26" s="17"/>
      <c r="J26" s="17">
        <v>64818</v>
      </c>
      <c r="K26" s="17"/>
      <c r="L26" s="17"/>
    </row>
    <row r="27" spans="1:12" s="3" customFormat="1" ht="11.25" customHeight="1">
      <c r="A27" s="14">
        <v>22</v>
      </c>
      <c r="B27" s="7"/>
      <c r="C27" s="15"/>
      <c r="D27" s="14" t="s">
        <v>25</v>
      </c>
      <c r="E27" s="16">
        <f>SUM(F27:L27)</f>
        <v>0</v>
      </c>
      <c r="F27" s="17"/>
      <c r="G27" s="17"/>
      <c r="H27" s="17"/>
      <c r="I27" s="17"/>
      <c r="J27" s="17">
        <v>0</v>
      </c>
      <c r="K27" s="17"/>
      <c r="L27" s="17"/>
    </row>
    <row r="28" spans="1:12" s="3" customFormat="1" ht="11.25" customHeight="1">
      <c r="A28" s="14">
        <v>23</v>
      </c>
      <c r="B28" s="7"/>
      <c r="C28" s="15"/>
      <c r="D28" s="14" t="s">
        <v>26</v>
      </c>
      <c r="E28" s="16">
        <f>SUM(F28:L28)</f>
        <v>0</v>
      </c>
      <c r="F28" s="17"/>
      <c r="G28" s="17"/>
      <c r="H28" s="17"/>
      <c r="I28" s="17"/>
      <c r="J28" s="17">
        <v>0</v>
      </c>
      <c r="K28" s="17"/>
      <c r="L28" s="17"/>
    </row>
    <row r="29" spans="1:12" s="3" customFormat="1" ht="11.25" customHeight="1">
      <c r="A29" s="14">
        <v>24</v>
      </c>
      <c r="B29" s="7"/>
      <c r="C29" s="15"/>
      <c r="D29" s="7" t="s">
        <v>27</v>
      </c>
      <c r="E29" s="22">
        <v>0</v>
      </c>
      <c r="F29" s="17"/>
      <c r="G29" s="17"/>
      <c r="H29" s="17"/>
      <c r="I29" s="17"/>
      <c r="J29" s="17"/>
      <c r="K29" s="17"/>
      <c r="L29" s="17"/>
    </row>
    <row r="30" spans="1:12" s="3" customFormat="1" ht="21.75" customHeight="1">
      <c r="A30" s="14">
        <v>25</v>
      </c>
      <c r="B30" s="7" t="s">
        <v>33</v>
      </c>
      <c r="C30" s="21" t="s">
        <v>34</v>
      </c>
      <c r="D30" s="14" t="s">
        <v>24</v>
      </c>
      <c r="E30" s="16">
        <f>SUM(F30:L30)</f>
        <v>0</v>
      </c>
      <c r="F30" s="17"/>
      <c r="G30" s="17"/>
      <c r="H30" s="17"/>
      <c r="I30" s="17"/>
      <c r="J30" s="17">
        <v>0</v>
      </c>
      <c r="K30" s="17"/>
      <c r="L30" s="17"/>
    </row>
    <row r="31" spans="1:12" s="3" customFormat="1" ht="11.25" customHeight="1">
      <c r="A31" s="14">
        <v>26</v>
      </c>
      <c r="B31" s="7"/>
      <c r="C31" s="15"/>
      <c r="D31" s="14" t="s">
        <v>25</v>
      </c>
      <c r="E31" s="16">
        <f>SUM(F31:L31)</f>
        <v>63824</v>
      </c>
      <c r="F31" s="17"/>
      <c r="G31" s="17"/>
      <c r="H31" s="17"/>
      <c r="I31" s="17"/>
      <c r="J31" s="17">
        <v>63824</v>
      </c>
      <c r="K31" s="17"/>
      <c r="L31" s="17"/>
    </row>
    <row r="32" spans="1:12" s="3" customFormat="1" ht="11.25" customHeight="1">
      <c r="A32" s="14">
        <v>27</v>
      </c>
      <c r="B32" s="7"/>
      <c r="C32" s="15"/>
      <c r="D32" s="14" t="s">
        <v>26</v>
      </c>
      <c r="E32" s="16">
        <f>SUM(F32:L32)</f>
        <v>63824</v>
      </c>
      <c r="F32" s="17"/>
      <c r="G32" s="17"/>
      <c r="H32" s="17"/>
      <c r="I32" s="17"/>
      <c r="J32" s="17">
        <v>63824</v>
      </c>
      <c r="K32" s="17"/>
      <c r="L32" s="17"/>
    </row>
    <row r="33" spans="1:12" s="3" customFormat="1" ht="11.25" customHeight="1">
      <c r="A33" s="14">
        <v>28</v>
      </c>
      <c r="B33" s="7"/>
      <c r="C33" s="15"/>
      <c r="D33" s="7" t="s">
        <v>27</v>
      </c>
      <c r="E33" s="18">
        <f>E32/E31*100</f>
        <v>100</v>
      </c>
      <c r="F33" s="17"/>
      <c r="G33" s="17"/>
      <c r="H33" s="17"/>
      <c r="I33" s="17"/>
      <c r="J33" s="20">
        <f>J32/J31*100</f>
        <v>100</v>
      </c>
      <c r="K33" s="17"/>
      <c r="L33" s="17"/>
    </row>
    <row r="34" spans="1:12" s="3" customFormat="1" ht="22.5" customHeight="1">
      <c r="A34" s="14">
        <v>29</v>
      </c>
      <c r="B34" s="7">
        <v>8419089</v>
      </c>
      <c r="C34" s="21" t="s">
        <v>35</v>
      </c>
      <c r="D34" s="14" t="s">
        <v>24</v>
      </c>
      <c r="E34" s="16">
        <f>SUM(F34:L34)</f>
        <v>35789</v>
      </c>
      <c r="F34" s="17"/>
      <c r="G34" s="17"/>
      <c r="H34" s="17"/>
      <c r="I34" s="17"/>
      <c r="J34" s="17"/>
      <c r="K34" s="17"/>
      <c r="L34" s="17">
        <v>35789</v>
      </c>
    </row>
    <row r="35" spans="1:12" s="3" customFormat="1" ht="11.25" customHeight="1">
      <c r="A35" s="14">
        <v>30</v>
      </c>
      <c r="B35" s="7"/>
      <c r="C35" s="15"/>
      <c r="D35" s="14" t="s">
        <v>25</v>
      </c>
      <c r="E35" s="16">
        <f>SUM(F35:L35)</f>
        <v>52875</v>
      </c>
      <c r="F35" s="17"/>
      <c r="G35" s="17"/>
      <c r="H35" s="17"/>
      <c r="I35" s="17"/>
      <c r="J35" s="17"/>
      <c r="K35" s="17"/>
      <c r="L35" s="17">
        <v>52875</v>
      </c>
    </row>
    <row r="36" spans="1:12" s="3" customFormat="1" ht="11.25" customHeight="1">
      <c r="A36" s="14">
        <v>31</v>
      </c>
      <c r="B36" s="7"/>
      <c r="C36" s="15"/>
      <c r="D36" s="14" t="s">
        <v>26</v>
      </c>
      <c r="E36" s="16">
        <f>SUM(F36:L36)</f>
        <v>26654</v>
      </c>
      <c r="F36" s="17"/>
      <c r="G36" s="17"/>
      <c r="H36" s="17"/>
      <c r="I36" s="17"/>
      <c r="J36" s="17"/>
      <c r="K36" s="17"/>
      <c r="L36" s="17">
        <v>26654</v>
      </c>
    </row>
    <row r="37" spans="1:12" s="3" customFormat="1" ht="11.25" customHeight="1">
      <c r="A37" s="14">
        <v>32</v>
      </c>
      <c r="B37" s="7"/>
      <c r="C37" s="15"/>
      <c r="D37" s="7" t="s">
        <v>27</v>
      </c>
      <c r="E37" s="18">
        <f>E36/E35*100</f>
        <v>50.40945626477541</v>
      </c>
      <c r="F37" s="20"/>
      <c r="G37" s="20"/>
      <c r="H37" s="20"/>
      <c r="I37" s="20"/>
      <c r="J37" s="20"/>
      <c r="K37" s="20"/>
      <c r="L37" s="20">
        <f>L36/L35*100</f>
        <v>50.40945626477541</v>
      </c>
    </row>
    <row r="38" spans="1:12" s="3" customFormat="1" ht="21.75" customHeight="1">
      <c r="A38" s="14">
        <v>33</v>
      </c>
      <c r="B38" s="7">
        <v>8690411</v>
      </c>
      <c r="C38" s="23" t="s">
        <v>36</v>
      </c>
      <c r="D38" s="14" t="s">
        <v>24</v>
      </c>
      <c r="E38" s="16">
        <f>SUM(F38:L38)</f>
        <v>2249</v>
      </c>
      <c r="F38" s="17">
        <v>1200</v>
      </c>
      <c r="G38" s="17">
        <v>324</v>
      </c>
      <c r="H38" s="17">
        <v>725</v>
      </c>
      <c r="I38" s="17"/>
      <c r="J38" s="17"/>
      <c r="K38" s="17"/>
      <c r="L38" s="17"/>
    </row>
    <row r="39" spans="1:12" s="3" customFormat="1" ht="11.25" customHeight="1">
      <c r="A39" s="14">
        <v>34</v>
      </c>
      <c r="B39" s="7"/>
      <c r="C39" s="24"/>
      <c r="D39" s="14" t="s">
        <v>25</v>
      </c>
      <c r="E39" s="16">
        <f>SUM(F39:L39)</f>
        <v>1249</v>
      </c>
      <c r="F39" s="17">
        <v>712</v>
      </c>
      <c r="G39" s="17">
        <v>173</v>
      </c>
      <c r="H39" s="17">
        <v>364</v>
      </c>
      <c r="I39" s="17"/>
      <c r="J39" s="17"/>
      <c r="K39" s="17"/>
      <c r="L39" s="17"/>
    </row>
    <row r="40" spans="1:12" s="3" customFormat="1" ht="11.25" customHeight="1">
      <c r="A40" s="14">
        <v>35</v>
      </c>
      <c r="B40" s="7"/>
      <c r="C40" s="24"/>
      <c r="D40" s="14" t="s">
        <v>26</v>
      </c>
      <c r="E40" s="16">
        <f>SUM(F40:L40)</f>
        <v>1248</v>
      </c>
      <c r="F40" s="17">
        <v>713</v>
      </c>
      <c r="G40" s="17">
        <v>173</v>
      </c>
      <c r="H40" s="17">
        <v>362</v>
      </c>
      <c r="I40" s="17"/>
      <c r="J40" s="17"/>
      <c r="K40" s="17"/>
      <c r="L40" s="17"/>
    </row>
    <row r="41" spans="1:12" s="3" customFormat="1" ht="11.25" customHeight="1">
      <c r="A41" s="14">
        <v>36</v>
      </c>
      <c r="B41" s="7"/>
      <c r="C41" s="24"/>
      <c r="D41" s="7" t="s">
        <v>27</v>
      </c>
      <c r="E41" s="18">
        <f>E40/E39*100</f>
        <v>99.919935948759</v>
      </c>
      <c r="F41" s="20">
        <f>F40/F39*100</f>
        <v>100.14044943820224</v>
      </c>
      <c r="G41" s="20">
        <f>G40/G39*100</f>
        <v>100</v>
      </c>
      <c r="H41" s="20">
        <f>H40/H39*100</f>
        <v>99.45054945054946</v>
      </c>
      <c r="I41" s="17"/>
      <c r="J41" s="17"/>
      <c r="K41" s="17"/>
      <c r="L41" s="17"/>
    </row>
    <row r="42" spans="1:12" s="3" customFormat="1" ht="11.25" customHeight="1">
      <c r="A42" s="14">
        <v>37</v>
      </c>
      <c r="B42" s="7">
        <v>8690421</v>
      </c>
      <c r="C42" s="24" t="s">
        <v>37</v>
      </c>
      <c r="D42" s="14" t="s">
        <v>24</v>
      </c>
      <c r="E42" s="16">
        <f>SUM(F42:L42)</f>
        <v>145</v>
      </c>
      <c r="F42" s="17"/>
      <c r="G42" s="17"/>
      <c r="H42" s="17">
        <v>145</v>
      </c>
      <c r="I42" s="17"/>
      <c r="J42" s="17"/>
      <c r="K42" s="17"/>
      <c r="L42" s="17"/>
    </row>
    <row r="43" spans="1:12" s="3" customFormat="1" ht="11.25" customHeight="1">
      <c r="A43" s="14">
        <v>38</v>
      </c>
      <c r="B43" s="7"/>
      <c r="C43" s="24"/>
      <c r="D43" s="14" t="s">
        <v>25</v>
      </c>
      <c r="E43" s="16">
        <f>SUM(F43:L43)</f>
        <v>22</v>
      </c>
      <c r="F43" s="17"/>
      <c r="G43" s="17"/>
      <c r="H43" s="17">
        <v>22</v>
      </c>
      <c r="I43" s="17"/>
      <c r="J43" s="17"/>
      <c r="K43" s="17"/>
      <c r="L43" s="17"/>
    </row>
    <row r="44" spans="1:12" s="3" customFormat="1" ht="11.25" customHeight="1">
      <c r="A44" s="14">
        <v>39</v>
      </c>
      <c r="B44" s="7"/>
      <c r="C44" s="25"/>
      <c r="D44" s="14" t="s">
        <v>26</v>
      </c>
      <c r="E44" s="16">
        <f>SUM(F44:L44)</f>
        <v>22</v>
      </c>
      <c r="F44" s="17"/>
      <c r="G44" s="17"/>
      <c r="H44" s="17">
        <v>22</v>
      </c>
      <c r="I44" s="17"/>
      <c r="J44" s="17"/>
      <c r="K44" s="17"/>
      <c r="L44" s="17"/>
    </row>
    <row r="45" spans="1:12" s="3" customFormat="1" ht="11.25" customHeight="1">
      <c r="A45" s="14">
        <v>40</v>
      </c>
      <c r="B45" s="7"/>
      <c r="C45" s="25"/>
      <c r="D45" s="7" t="s">
        <v>27</v>
      </c>
      <c r="E45" s="18">
        <f>E44/E43*100</f>
        <v>100</v>
      </c>
      <c r="F45" s="20">
        <v>0</v>
      </c>
      <c r="G45" s="20">
        <v>0</v>
      </c>
      <c r="H45" s="20">
        <f>H44/H43*100</f>
        <v>100</v>
      </c>
      <c r="I45" s="17"/>
      <c r="J45" s="17"/>
      <c r="K45" s="17"/>
      <c r="L45" s="17"/>
    </row>
    <row r="46" spans="1:12" s="3" customFormat="1" ht="11.25" customHeight="1">
      <c r="A46" s="14">
        <v>41</v>
      </c>
      <c r="B46" s="7">
        <v>8821111</v>
      </c>
      <c r="C46" s="14" t="s">
        <v>38</v>
      </c>
      <c r="D46" s="14" t="s">
        <v>24</v>
      </c>
      <c r="E46" s="16">
        <f>SUM(F46:L46)</f>
        <v>7182</v>
      </c>
      <c r="F46" s="17"/>
      <c r="G46" s="17"/>
      <c r="H46" s="17"/>
      <c r="I46" s="17">
        <v>7182</v>
      </c>
      <c r="J46" s="17"/>
      <c r="K46" s="17"/>
      <c r="L46" s="17"/>
    </row>
    <row r="47" spans="1:12" s="3" customFormat="1" ht="11.25" customHeight="1">
      <c r="A47" s="14">
        <v>42</v>
      </c>
      <c r="B47" s="7"/>
      <c r="C47" s="14"/>
      <c r="D47" s="14" t="s">
        <v>25</v>
      </c>
      <c r="E47" s="16">
        <f>SUM(F47:L47)</f>
        <v>4786</v>
      </c>
      <c r="F47" s="17"/>
      <c r="G47" s="17"/>
      <c r="H47" s="17"/>
      <c r="I47" s="17">
        <v>4786</v>
      </c>
      <c r="J47" s="17"/>
      <c r="K47" s="17"/>
      <c r="L47" s="17"/>
    </row>
    <row r="48" spans="1:12" s="3" customFormat="1" ht="11.25" customHeight="1">
      <c r="A48" s="14">
        <v>43</v>
      </c>
      <c r="B48" s="7"/>
      <c r="C48" s="14"/>
      <c r="D48" s="14" t="s">
        <v>26</v>
      </c>
      <c r="E48" s="16">
        <f>SUM(F48:L48)</f>
        <v>4786</v>
      </c>
      <c r="F48" s="17"/>
      <c r="G48" s="17"/>
      <c r="H48" s="17"/>
      <c r="I48" s="17">
        <v>4786</v>
      </c>
      <c r="J48" s="17"/>
      <c r="K48" s="17"/>
      <c r="L48" s="17"/>
    </row>
    <row r="49" spans="1:12" s="3" customFormat="1" ht="11.25" customHeight="1">
      <c r="A49" s="14">
        <v>44</v>
      </c>
      <c r="B49" s="7"/>
      <c r="C49" s="14"/>
      <c r="D49" s="7" t="s">
        <v>27</v>
      </c>
      <c r="E49" s="18">
        <f>E48/E47*100</f>
        <v>100</v>
      </c>
      <c r="F49" s="26"/>
      <c r="G49" s="26"/>
      <c r="H49" s="26"/>
      <c r="I49" s="20">
        <f>I48/I47*100</f>
        <v>100</v>
      </c>
      <c r="J49" s="17"/>
      <c r="K49" s="17"/>
      <c r="L49" s="17"/>
    </row>
    <row r="50" spans="1:12" s="3" customFormat="1" ht="44.25" customHeight="1">
      <c r="A50" s="14">
        <v>45</v>
      </c>
      <c r="B50" s="9" t="s">
        <v>13</v>
      </c>
      <c r="C50" s="9" t="s">
        <v>14</v>
      </c>
      <c r="D50" s="9"/>
      <c r="E50" s="10" t="s">
        <v>15</v>
      </c>
      <c r="F50" s="9" t="s">
        <v>16</v>
      </c>
      <c r="G50" s="9" t="s">
        <v>17</v>
      </c>
      <c r="H50" s="11" t="s">
        <v>18</v>
      </c>
      <c r="I50" s="11" t="s">
        <v>19</v>
      </c>
      <c r="J50" s="9" t="s">
        <v>20</v>
      </c>
      <c r="K50" s="9" t="s">
        <v>21</v>
      </c>
      <c r="L50" s="12" t="s">
        <v>22</v>
      </c>
    </row>
    <row r="51" spans="1:12" s="3" customFormat="1" ht="21.75" customHeight="1">
      <c r="A51" s="14">
        <v>46</v>
      </c>
      <c r="B51" s="7" t="s">
        <v>39</v>
      </c>
      <c r="C51" s="27" t="s">
        <v>40</v>
      </c>
      <c r="D51" s="14" t="s">
        <v>24</v>
      </c>
      <c r="E51" s="28">
        <v>2045</v>
      </c>
      <c r="F51" s="26"/>
      <c r="G51" s="26"/>
      <c r="H51" s="26"/>
      <c r="I51" s="17">
        <v>2045</v>
      </c>
      <c r="J51" s="17"/>
      <c r="K51" s="17"/>
      <c r="L51" s="17"/>
    </row>
    <row r="52" spans="1:12" s="3" customFormat="1" ht="11.25" customHeight="1">
      <c r="A52" s="14">
        <v>47</v>
      </c>
      <c r="B52" s="7"/>
      <c r="C52" s="14"/>
      <c r="D52" s="14" t="s">
        <v>25</v>
      </c>
      <c r="E52" s="28">
        <f>SUM(F52:L52)</f>
        <v>3304</v>
      </c>
      <c r="F52" s="26"/>
      <c r="G52" s="26"/>
      <c r="H52" s="26"/>
      <c r="I52" s="17">
        <v>3304</v>
      </c>
      <c r="J52" s="17"/>
      <c r="K52" s="17"/>
      <c r="L52" s="17"/>
    </row>
    <row r="53" spans="1:12" s="3" customFormat="1" ht="11.25" customHeight="1">
      <c r="A53" s="14">
        <v>48</v>
      </c>
      <c r="B53" s="7"/>
      <c r="C53" s="14"/>
      <c r="D53" s="14" t="s">
        <v>26</v>
      </c>
      <c r="E53" s="28">
        <f>SUM(F53:L53)</f>
        <v>3304</v>
      </c>
      <c r="F53" s="26"/>
      <c r="G53" s="26"/>
      <c r="H53" s="26"/>
      <c r="I53" s="17">
        <v>3304</v>
      </c>
      <c r="J53" s="17"/>
      <c r="K53" s="17"/>
      <c r="L53" s="17"/>
    </row>
    <row r="54" spans="1:12" s="3" customFormat="1" ht="11.25" customHeight="1">
      <c r="A54" s="14">
        <v>49</v>
      </c>
      <c r="B54" s="7"/>
      <c r="C54" s="14"/>
      <c r="D54" s="7" t="s">
        <v>27</v>
      </c>
      <c r="E54" s="18">
        <f>E53/E52*100</f>
        <v>100</v>
      </c>
      <c r="F54" s="26"/>
      <c r="G54" s="26"/>
      <c r="H54" s="26"/>
      <c r="I54" s="20">
        <f>I53/I52*100</f>
        <v>100</v>
      </c>
      <c r="J54" s="17"/>
      <c r="K54" s="17"/>
      <c r="L54" s="17"/>
    </row>
    <row r="55" spans="1:12" s="3" customFormat="1" ht="11.25" customHeight="1">
      <c r="A55" s="14">
        <v>50</v>
      </c>
      <c r="B55" s="7" t="s">
        <v>41</v>
      </c>
      <c r="C55" s="14" t="s">
        <v>42</v>
      </c>
      <c r="D55" s="14" t="s">
        <v>24</v>
      </c>
      <c r="E55" s="28">
        <v>0</v>
      </c>
      <c r="F55" s="26"/>
      <c r="G55" s="26"/>
      <c r="H55" s="26"/>
      <c r="I55" s="17">
        <v>0</v>
      </c>
      <c r="J55" s="17"/>
      <c r="K55" s="17"/>
      <c r="L55" s="17"/>
    </row>
    <row r="56" spans="1:12" s="3" customFormat="1" ht="11.25" customHeight="1">
      <c r="A56" s="14">
        <v>51</v>
      </c>
      <c r="B56" s="7"/>
      <c r="C56" s="14"/>
      <c r="D56" s="14" t="s">
        <v>25</v>
      </c>
      <c r="E56" s="28">
        <f>SUM(F56:L56)</f>
        <v>30</v>
      </c>
      <c r="F56" s="26"/>
      <c r="G56" s="26"/>
      <c r="H56" s="26"/>
      <c r="I56" s="17">
        <v>30</v>
      </c>
      <c r="J56" s="17"/>
      <c r="K56" s="17"/>
      <c r="L56" s="17"/>
    </row>
    <row r="57" spans="1:12" s="3" customFormat="1" ht="11.25" customHeight="1">
      <c r="A57" s="14">
        <v>52</v>
      </c>
      <c r="B57" s="7"/>
      <c r="C57" s="14"/>
      <c r="D57" s="14" t="s">
        <v>26</v>
      </c>
      <c r="E57" s="28">
        <f>SUM(F57:L57)</f>
        <v>30</v>
      </c>
      <c r="F57" s="26"/>
      <c r="G57" s="26"/>
      <c r="H57" s="26"/>
      <c r="I57" s="17">
        <v>30</v>
      </c>
      <c r="J57" s="17"/>
      <c r="K57" s="17"/>
      <c r="L57" s="17"/>
    </row>
    <row r="58" spans="1:12" s="3" customFormat="1" ht="11.25" customHeight="1">
      <c r="A58" s="14">
        <v>53</v>
      </c>
      <c r="B58" s="7"/>
      <c r="C58" s="14"/>
      <c r="D58" s="7" t="s">
        <v>27</v>
      </c>
      <c r="E58" s="18">
        <f>E57/E56*100</f>
        <v>100</v>
      </c>
      <c r="F58" s="26"/>
      <c r="G58" s="26"/>
      <c r="H58" s="26"/>
      <c r="I58" s="20">
        <f>I57/I56*100</f>
        <v>100</v>
      </c>
      <c r="J58" s="17"/>
      <c r="K58" s="17"/>
      <c r="L58" s="17"/>
    </row>
    <row r="59" spans="1:12" s="3" customFormat="1" ht="11.25" customHeight="1">
      <c r="A59" s="14">
        <v>54</v>
      </c>
      <c r="B59" s="7">
        <v>8821161</v>
      </c>
      <c r="C59" s="14" t="s">
        <v>43</v>
      </c>
      <c r="D59" s="14" t="s">
        <v>24</v>
      </c>
      <c r="E59" s="16">
        <f>SUM(F59:L59)</f>
        <v>566</v>
      </c>
      <c r="F59" s="17"/>
      <c r="G59" s="17"/>
      <c r="H59" s="17"/>
      <c r="I59" s="17">
        <v>566</v>
      </c>
      <c r="J59" s="17"/>
      <c r="K59" s="17"/>
      <c r="L59" s="17"/>
    </row>
    <row r="60" spans="1:12" s="3" customFormat="1" ht="11.25" customHeight="1">
      <c r="A60" s="14">
        <v>55</v>
      </c>
      <c r="B60" s="7"/>
      <c r="C60" s="14"/>
      <c r="D60" s="14" t="s">
        <v>25</v>
      </c>
      <c r="E60" s="16">
        <f>SUM(F60:L60)</f>
        <v>431</v>
      </c>
      <c r="F60" s="17"/>
      <c r="G60" s="17"/>
      <c r="H60" s="17"/>
      <c r="I60" s="17">
        <v>431</v>
      </c>
      <c r="J60" s="17"/>
      <c r="K60" s="17"/>
      <c r="L60" s="17"/>
    </row>
    <row r="61" spans="1:12" s="3" customFormat="1" ht="11.25" customHeight="1">
      <c r="A61" s="14">
        <v>56</v>
      </c>
      <c r="B61" s="7"/>
      <c r="C61" s="14"/>
      <c r="D61" s="14" t="s">
        <v>26</v>
      </c>
      <c r="E61" s="16">
        <f>SUM(F61:L61)</f>
        <v>431</v>
      </c>
      <c r="F61" s="17"/>
      <c r="G61" s="17"/>
      <c r="H61" s="17"/>
      <c r="I61" s="17">
        <v>431</v>
      </c>
      <c r="J61" s="17"/>
      <c r="K61" s="17"/>
      <c r="L61" s="17"/>
    </row>
    <row r="62" spans="1:12" s="3" customFormat="1" ht="11.25" customHeight="1">
      <c r="A62" s="14">
        <v>57</v>
      </c>
      <c r="B62" s="7"/>
      <c r="C62" s="14"/>
      <c r="D62" s="7" t="s">
        <v>27</v>
      </c>
      <c r="E62" s="18">
        <f>E61/E60*100</f>
        <v>100</v>
      </c>
      <c r="F62" s="17"/>
      <c r="G62" s="20"/>
      <c r="H62" s="20"/>
      <c r="I62" s="20">
        <f>I61/I60*100</f>
        <v>100</v>
      </c>
      <c r="J62" s="17"/>
      <c r="K62" s="17"/>
      <c r="L62" s="17"/>
    </row>
    <row r="63" spans="1:12" s="3" customFormat="1" ht="24.75" customHeight="1">
      <c r="A63" s="14">
        <v>58</v>
      </c>
      <c r="B63" s="7">
        <v>8821171</v>
      </c>
      <c r="C63" s="27" t="s">
        <v>44</v>
      </c>
      <c r="D63" s="14" t="s">
        <v>24</v>
      </c>
      <c r="E63" s="16">
        <f>SUM(F63:L63)</f>
        <v>0</v>
      </c>
      <c r="F63" s="17"/>
      <c r="G63" s="17"/>
      <c r="H63" s="17"/>
      <c r="I63" s="17">
        <v>0</v>
      </c>
      <c r="J63" s="17"/>
      <c r="K63" s="17"/>
      <c r="L63" s="17"/>
    </row>
    <row r="64" spans="1:12" s="3" customFormat="1" ht="11.25" customHeight="1">
      <c r="A64" s="14">
        <v>59</v>
      </c>
      <c r="B64" s="7"/>
      <c r="C64" s="14"/>
      <c r="D64" s="14" t="s">
        <v>25</v>
      </c>
      <c r="E64" s="16">
        <f>SUM(F64:L64)</f>
        <v>684</v>
      </c>
      <c r="F64" s="17"/>
      <c r="G64" s="17"/>
      <c r="H64" s="17"/>
      <c r="I64" s="17">
        <v>684</v>
      </c>
      <c r="J64" s="17"/>
      <c r="K64" s="17"/>
      <c r="L64" s="17"/>
    </row>
    <row r="65" spans="1:12" s="3" customFormat="1" ht="11.25" customHeight="1">
      <c r="A65" s="14">
        <v>60</v>
      </c>
      <c r="B65" s="7"/>
      <c r="C65" s="14"/>
      <c r="D65" s="14" t="s">
        <v>26</v>
      </c>
      <c r="E65" s="16">
        <f>SUM(F65:L65)</f>
        <v>684</v>
      </c>
      <c r="F65" s="17"/>
      <c r="G65" s="17"/>
      <c r="H65" s="17"/>
      <c r="I65" s="17">
        <v>684</v>
      </c>
      <c r="J65" s="17"/>
      <c r="K65" s="17"/>
      <c r="L65" s="17"/>
    </row>
    <row r="66" spans="1:12" s="3" customFormat="1" ht="11.25" customHeight="1">
      <c r="A66" s="14">
        <v>61</v>
      </c>
      <c r="B66" s="7"/>
      <c r="C66" s="14"/>
      <c r="D66" s="7" t="s">
        <v>27</v>
      </c>
      <c r="E66" s="18">
        <f>E65/E64*100</f>
        <v>100</v>
      </c>
      <c r="F66" s="17"/>
      <c r="G66" s="17"/>
      <c r="H66" s="17"/>
      <c r="I66" s="20">
        <f>I65/I64*100</f>
        <v>100</v>
      </c>
      <c r="J66" s="17"/>
      <c r="K66" s="17"/>
      <c r="L66" s="17"/>
    </row>
    <row r="67" spans="1:12" s="3" customFormat="1" ht="11.25" customHeight="1">
      <c r="A67" s="14">
        <v>62</v>
      </c>
      <c r="B67" s="7">
        <v>8821221</v>
      </c>
      <c r="C67" s="14" t="s">
        <v>45</v>
      </c>
      <c r="D67" s="14" t="s">
        <v>24</v>
      </c>
      <c r="E67" s="16">
        <f>SUM(F67:L67)</f>
        <v>200</v>
      </c>
      <c r="F67" s="17"/>
      <c r="G67" s="17"/>
      <c r="H67" s="17"/>
      <c r="I67" s="17">
        <v>200</v>
      </c>
      <c r="J67" s="17"/>
      <c r="K67" s="17"/>
      <c r="L67" s="17"/>
    </row>
    <row r="68" spans="1:12" s="3" customFormat="1" ht="11.25" customHeight="1">
      <c r="A68" s="14">
        <v>63</v>
      </c>
      <c r="B68" s="7"/>
      <c r="C68" s="14"/>
      <c r="D68" s="14" t="s">
        <v>25</v>
      </c>
      <c r="E68" s="16">
        <f>SUM(F68:L68)</f>
        <v>194</v>
      </c>
      <c r="F68" s="17"/>
      <c r="G68" s="17"/>
      <c r="H68" s="17"/>
      <c r="I68" s="17">
        <v>194</v>
      </c>
      <c r="J68" s="17"/>
      <c r="K68" s="17"/>
      <c r="L68" s="17"/>
    </row>
    <row r="69" spans="1:12" s="3" customFormat="1" ht="11.25" customHeight="1">
      <c r="A69" s="14">
        <v>64</v>
      </c>
      <c r="B69" s="7"/>
      <c r="C69" s="14"/>
      <c r="D69" s="14" t="s">
        <v>26</v>
      </c>
      <c r="E69" s="16">
        <f>SUM(F69:L69)</f>
        <v>194</v>
      </c>
      <c r="F69" s="17"/>
      <c r="G69" s="17"/>
      <c r="H69" s="17"/>
      <c r="I69" s="17">
        <v>194</v>
      </c>
      <c r="J69" s="17"/>
      <c r="K69" s="17"/>
      <c r="L69" s="17"/>
    </row>
    <row r="70" spans="1:12" s="3" customFormat="1" ht="11.25" customHeight="1">
      <c r="A70" s="14">
        <v>65</v>
      </c>
      <c r="B70" s="7"/>
      <c r="C70" s="14"/>
      <c r="D70" s="7" t="s">
        <v>27</v>
      </c>
      <c r="E70" s="18">
        <f>E69/E68*100</f>
        <v>100</v>
      </c>
      <c r="F70" s="17"/>
      <c r="G70" s="17"/>
      <c r="H70" s="17"/>
      <c r="I70" s="20">
        <f>I69/I68*100</f>
        <v>100</v>
      </c>
      <c r="J70" s="17"/>
      <c r="K70" s="17"/>
      <c r="L70" s="17"/>
    </row>
    <row r="71" spans="1:12" s="3" customFormat="1" ht="11.25" customHeight="1">
      <c r="A71" s="14">
        <v>67</v>
      </c>
      <c r="B71" s="7">
        <v>8821231</v>
      </c>
      <c r="C71" s="14" t="s">
        <v>46</v>
      </c>
      <c r="D71" s="14" t="s">
        <v>24</v>
      </c>
      <c r="E71" s="16">
        <f>SUM(F71:L71)</f>
        <v>150</v>
      </c>
      <c r="F71" s="17"/>
      <c r="G71" s="17"/>
      <c r="H71" s="17"/>
      <c r="I71" s="17">
        <v>150</v>
      </c>
      <c r="J71" s="17"/>
      <c r="K71" s="17"/>
      <c r="L71" s="17"/>
    </row>
    <row r="72" spans="1:12" s="3" customFormat="1" ht="11.25" customHeight="1">
      <c r="A72" s="14">
        <v>68</v>
      </c>
      <c r="B72" s="7"/>
      <c r="C72" s="14"/>
      <c r="D72" s="14" t="s">
        <v>25</v>
      </c>
      <c r="E72" s="16">
        <f>SUM(F72:L72)</f>
        <v>37</v>
      </c>
      <c r="F72" s="17"/>
      <c r="G72" s="17"/>
      <c r="H72" s="17"/>
      <c r="I72" s="17">
        <v>37</v>
      </c>
      <c r="J72" s="17"/>
      <c r="K72" s="17"/>
      <c r="L72" s="17"/>
    </row>
    <row r="73" spans="1:12" s="3" customFormat="1" ht="11.25" customHeight="1">
      <c r="A73" s="14">
        <v>69</v>
      </c>
      <c r="B73" s="7"/>
      <c r="C73" s="14"/>
      <c r="D73" s="14" t="s">
        <v>26</v>
      </c>
      <c r="E73" s="16">
        <f>SUM(F73:L73)</f>
        <v>37</v>
      </c>
      <c r="F73" s="17"/>
      <c r="G73" s="17"/>
      <c r="H73" s="17"/>
      <c r="I73" s="17">
        <v>37</v>
      </c>
      <c r="J73" s="17"/>
      <c r="K73" s="17"/>
      <c r="L73" s="17"/>
    </row>
    <row r="74" spans="1:12" s="3" customFormat="1" ht="11.25" customHeight="1">
      <c r="A74" s="14">
        <v>70</v>
      </c>
      <c r="B74" s="7"/>
      <c r="C74" s="14"/>
      <c r="D74" s="7" t="s">
        <v>27</v>
      </c>
      <c r="E74" s="18">
        <f>E73/E72*100</f>
        <v>100</v>
      </c>
      <c r="F74" s="17"/>
      <c r="G74" s="17"/>
      <c r="H74" s="17"/>
      <c r="I74" s="20">
        <f>I73/I72*100</f>
        <v>100</v>
      </c>
      <c r="J74" s="17"/>
      <c r="K74" s="17"/>
      <c r="L74" s="17"/>
    </row>
    <row r="75" spans="1:12" s="3" customFormat="1" ht="11.25" customHeight="1">
      <c r="A75" s="14">
        <v>71</v>
      </c>
      <c r="B75" s="7">
        <v>8821241</v>
      </c>
      <c r="C75" s="14" t="s">
        <v>47</v>
      </c>
      <c r="D75" s="14" t="s">
        <v>24</v>
      </c>
      <c r="E75" s="16">
        <f>SUM(F75:L75)</f>
        <v>1143</v>
      </c>
      <c r="F75" s="17"/>
      <c r="G75" s="17"/>
      <c r="H75" s="17"/>
      <c r="I75" s="17">
        <v>1143</v>
      </c>
      <c r="J75" s="17"/>
      <c r="K75" s="17"/>
      <c r="L75" s="17"/>
    </row>
    <row r="76" spans="1:12" s="3" customFormat="1" ht="11.25" customHeight="1">
      <c r="A76" s="14">
        <v>72</v>
      </c>
      <c r="B76" s="7"/>
      <c r="C76" s="14"/>
      <c r="D76" s="14" t="s">
        <v>25</v>
      </c>
      <c r="E76" s="16">
        <f>SUM(F76:L76)</f>
        <v>1771</v>
      </c>
      <c r="F76" s="17"/>
      <c r="G76" s="17"/>
      <c r="H76" s="17"/>
      <c r="I76" s="17">
        <v>1771</v>
      </c>
      <c r="J76" s="17"/>
      <c r="K76" s="17"/>
      <c r="L76" s="17"/>
    </row>
    <row r="77" spans="1:12" s="3" customFormat="1" ht="11.25" customHeight="1">
      <c r="A77" s="14">
        <v>73</v>
      </c>
      <c r="B77" s="7"/>
      <c r="C77" s="14"/>
      <c r="D77" s="14" t="s">
        <v>26</v>
      </c>
      <c r="E77" s="16">
        <f>SUM(F77:L77)</f>
        <v>1771</v>
      </c>
      <c r="F77" s="17"/>
      <c r="G77" s="17"/>
      <c r="H77" s="17"/>
      <c r="I77" s="17">
        <v>1771</v>
      </c>
      <c r="J77" s="17"/>
      <c r="K77" s="17"/>
      <c r="L77" s="17"/>
    </row>
    <row r="78" spans="1:12" s="3" customFormat="1" ht="11.25" customHeight="1">
      <c r="A78" s="14">
        <v>74</v>
      </c>
      <c r="B78" s="7"/>
      <c r="C78" s="14"/>
      <c r="D78" s="7" t="s">
        <v>27</v>
      </c>
      <c r="E78" s="18">
        <f>E77/E76*100</f>
        <v>100</v>
      </c>
      <c r="F78" s="17"/>
      <c r="G78" s="17"/>
      <c r="H78" s="17"/>
      <c r="I78" s="20">
        <f>I77/I76*100</f>
        <v>100</v>
      </c>
      <c r="J78" s="17"/>
      <c r="K78" s="17"/>
      <c r="L78" s="17"/>
    </row>
    <row r="79" spans="1:12" s="3" customFormat="1" ht="11.25" customHeight="1">
      <c r="A79" s="14">
        <v>75</v>
      </c>
      <c r="B79" s="7">
        <v>8821291</v>
      </c>
      <c r="C79" s="14" t="s">
        <v>48</v>
      </c>
      <c r="D79" s="14" t="s">
        <v>24</v>
      </c>
      <c r="E79" s="16">
        <f>SUM(F79:L79)</f>
        <v>100</v>
      </c>
      <c r="F79" s="17"/>
      <c r="G79" s="17"/>
      <c r="H79" s="17"/>
      <c r="I79" s="17">
        <v>100</v>
      </c>
      <c r="J79" s="17"/>
      <c r="K79" s="17"/>
      <c r="L79" s="17"/>
    </row>
    <row r="80" spans="1:12" s="3" customFormat="1" ht="11.25" customHeight="1">
      <c r="A80" s="14">
        <v>76</v>
      </c>
      <c r="B80" s="7"/>
      <c r="C80" s="14"/>
      <c r="D80" s="14" t="s">
        <v>25</v>
      </c>
      <c r="E80" s="16">
        <f>SUM(F80:L80)</f>
        <v>0</v>
      </c>
      <c r="F80" s="17"/>
      <c r="G80" s="17"/>
      <c r="H80" s="17"/>
      <c r="I80" s="17">
        <v>0</v>
      </c>
      <c r="J80" s="17"/>
      <c r="K80" s="17"/>
      <c r="L80" s="17"/>
    </row>
    <row r="81" spans="1:12" s="3" customFormat="1" ht="11.25" customHeight="1">
      <c r="A81" s="14">
        <v>77</v>
      </c>
      <c r="B81" s="7"/>
      <c r="C81" s="14"/>
      <c r="D81" s="14" t="s">
        <v>26</v>
      </c>
      <c r="E81" s="16">
        <f>SUM(F81:L81)</f>
        <v>0</v>
      </c>
      <c r="F81" s="17"/>
      <c r="G81" s="17"/>
      <c r="H81" s="17"/>
      <c r="I81" s="17">
        <v>0</v>
      </c>
      <c r="J81" s="17"/>
      <c r="K81" s="17"/>
      <c r="L81" s="17"/>
    </row>
    <row r="82" spans="1:12" s="3" customFormat="1" ht="11.25" customHeight="1">
      <c r="A82" s="14">
        <v>78</v>
      </c>
      <c r="B82" s="7"/>
      <c r="C82" s="14"/>
      <c r="D82" s="7" t="s">
        <v>27</v>
      </c>
      <c r="E82" s="18" t="e">
        <f>E81/E80*100</f>
        <v>#DIV/0!</v>
      </c>
      <c r="F82" s="17"/>
      <c r="G82" s="17"/>
      <c r="H82" s="17"/>
      <c r="I82" s="20">
        <v>0</v>
      </c>
      <c r="J82" s="17"/>
      <c r="K82" s="17"/>
      <c r="L82" s="17"/>
    </row>
    <row r="83" spans="1:12" s="3" customFormat="1" ht="11.25" customHeight="1">
      <c r="A83" s="14">
        <v>79</v>
      </c>
      <c r="B83" s="7">
        <v>8822021</v>
      </c>
      <c r="C83" s="14" t="s">
        <v>49</v>
      </c>
      <c r="D83" s="14" t="s">
        <v>24</v>
      </c>
      <c r="E83" s="16">
        <f>SUM(F83:L83)</f>
        <v>250</v>
      </c>
      <c r="F83" s="17"/>
      <c r="G83" s="17"/>
      <c r="H83" s="17"/>
      <c r="I83" s="17">
        <v>250</v>
      </c>
      <c r="J83" s="17"/>
      <c r="K83" s="17"/>
      <c r="L83" s="17"/>
    </row>
    <row r="84" spans="1:12" s="3" customFormat="1" ht="11.25" customHeight="1">
      <c r="A84" s="14">
        <v>80</v>
      </c>
      <c r="B84" s="7"/>
      <c r="C84" s="14"/>
      <c r="D84" s="14" t="s">
        <v>25</v>
      </c>
      <c r="E84" s="16">
        <f>SUM(F84:L84)</f>
        <v>147</v>
      </c>
      <c r="F84" s="17"/>
      <c r="G84" s="17"/>
      <c r="H84" s="17"/>
      <c r="I84" s="17">
        <v>147</v>
      </c>
      <c r="J84" s="17"/>
      <c r="K84" s="17"/>
      <c r="L84" s="17"/>
    </row>
    <row r="85" spans="1:12" s="3" customFormat="1" ht="11.25" customHeight="1">
      <c r="A85" s="14">
        <v>81</v>
      </c>
      <c r="B85" s="7"/>
      <c r="C85" s="14"/>
      <c r="D85" s="14" t="s">
        <v>26</v>
      </c>
      <c r="E85" s="16">
        <f>SUM(F85:L85)</f>
        <v>147</v>
      </c>
      <c r="F85" s="17"/>
      <c r="G85" s="17"/>
      <c r="H85" s="17"/>
      <c r="I85" s="17">
        <v>147</v>
      </c>
      <c r="J85" s="17"/>
      <c r="K85" s="17"/>
      <c r="L85" s="17"/>
    </row>
    <row r="86" spans="1:12" s="3" customFormat="1" ht="11.25" customHeight="1">
      <c r="A86" s="14">
        <v>82</v>
      </c>
      <c r="B86" s="7"/>
      <c r="C86" s="14"/>
      <c r="D86" s="7" t="s">
        <v>27</v>
      </c>
      <c r="E86" s="18">
        <f>E85/E84*100</f>
        <v>100</v>
      </c>
      <c r="F86" s="17"/>
      <c r="G86" s="17"/>
      <c r="H86" s="17"/>
      <c r="I86" s="20">
        <f>I85/I84*100</f>
        <v>100</v>
      </c>
      <c r="J86" s="17"/>
      <c r="K86" s="17"/>
      <c r="L86" s="17"/>
    </row>
    <row r="87" spans="1:12" s="3" customFormat="1" ht="11.25" customHeight="1">
      <c r="A87" s="14">
        <v>83</v>
      </c>
      <c r="B87" s="7">
        <v>8822031</v>
      </c>
      <c r="C87" s="14" t="s">
        <v>50</v>
      </c>
      <c r="D87" s="14" t="s">
        <v>24</v>
      </c>
      <c r="E87" s="16">
        <f>SUM(F87:L87)</f>
        <v>150</v>
      </c>
      <c r="F87" s="17"/>
      <c r="G87" s="17"/>
      <c r="H87" s="17"/>
      <c r="I87" s="17">
        <v>150</v>
      </c>
      <c r="J87" s="17"/>
      <c r="K87" s="17"/>
      <c r="L87" s="17"/>
    </row>
    <row r="88" spans="1:12" s="3" customFormat="1" ht="11.25" customHeight="1">
      <c r="A88" s="14">
        <v>84</v>
      </c>
      <c r="B88" s="7"/>
      <c r="C88" s="14"/>
      <c r="D88" s="14" t="s">
        <v>25</v>
      </c>
      <c r="E88" s="16">
        <f>SUM(F88:L88)</f>
        <v>105</v>
      </c>
      <c r="F88" s="17"/>
      <c r="G88" s="17"/>
      <c r="H88" s="17"/>
      <c r="I88" s="17">
        <v>105</v>
      </c>
      <c r="J88" s="17"/>
      <c r="K88" s="17"/>
      <c r="L88" s="17"/>
    </row>
    <row r="89" spans="1:12" s="3" customFormat="1" ht="11.25" customHeight="1">
      <c r="A89" s="14">
        <v>85</v>
      </c>
      <c r="B89" s="7"/>
      <c r="C89" s="14"/>
      <c r="D89" s="14" t="s">
        <v>26</v>
      </c>
      <c r="E89" s="16">
        <f>SUM(F89:L89)</f>
        <v>105</v>
      </c>
      <c r="F89" s="17"/>
      <c r="G89" s="17"/>
      <c r="H89" s="17"/>
      <c r="I89" s="17">
        <v>105</v>
      </c>
      <c r="J89" s="17"/>
      <c r="K89" s="17"/>
      <c r="L89" s="17"/>
    </row>
    <row r="90" spans="1:12" s="3" customFormat="1" ht="11.25" customHeight="1">
      <c r="A90" s="14">
        <v>86</v>
      </c>
      <c r="B90" s="7"/>
      <c r="C90" s="14"/>
      <c r="D90" s="7" t="s">
        <v>27</v>
      </c>
      <c r="E90" s="18">
        <f>E89/E88*100</f>
        <v>100</v>
      </c>
      <c r="F90" s="17"/>
      <c r="G90" s="17"/>
      <c r="H90" s="17"/>
      <c r="I90" s="20">
        <f>I89/I88*100</f>
        <v>100</v>
      </c>
      <c r="J90" s="17"/>
      <c r="K90" s="17"/>
      <c r="L90" s="17"/>
    </row>
    <row r="91" spans="1:12" s="3" customFormat="1" ht="21.75" customHeight="1">
      <c r="A91" s="14">
        <v>87</v>
      </c>
      <c r="B91" s="7">
        <v>8904422</v>
      </c>
      <c r="C91" s="27" t="s">
        <v>51</v>
      </c>
      <c r="D91" s="14" t="s">
        <v>24</v>
      </c>
      <c r="E91" s="16">
        <f>SUM(F91:L91)</f>
        <v>385</v>
      </c>
      <c r="F91" s="17">
        <v>340</v>
      </c>
      <c r="G91" s="17">
        <v>45</v>
      </c>
      <c r="H91" s="17">
        <v>0</v>
      </c>
      <c r="I91" s="17"/>
      <c r="J91" s="17"/>
      <c r="K91" s="17"/>
      <c r="L91" s="17"/>
    </row>
    <row r="92" spans="1:12" s="3" customFormat="1" ht="11.25" customHeight="1">
      <c r="A92" s="14">
        <v>88</v>
      </c>
      <c r="B92" s="7"/>
      <c r="C92" s="14"/>
      <c r="D92" s="14" t="s">
        <v>25</v>
      </c>
      <c r="E92" s="16">
        <f>SUM(F92:L92)</f>
        <v>10330</v>
      </c>
      <c r="F92" s="17">
        <v>7061</v>
      </c>
      <c r="G92" s="17">
        <v>1704</v>
      </c>
      <c r="H92" s="17">
        <v>1565</v>
      </c>
      <c r="I92" s="17"/>
      <c r="J92" s="17"/>
      <c r="K92" s="17"/>
      <c r="L92" s="17"/>
    </row>
    <row r="93" spans="1:12" s="3" customFormat="1" ht="11.25" customHeight="1">
      <c r="A93" s="14">
        <v>89</v>
      </c>
      <c r="B93" s="7"/>
      <c r="C93" s="14"/>
      <c r="D93" s="14" t="s">
        <v>26</v>
      </c>
      <c r="E93" s="16">
        <f>SUM(F93:L93)</f>
        <v>10329</v>
      </c>
      <c r="F93" s="17">
        <v>7061</v>
      </c>
      <c r="G93" s="17">
        <v>1704</v>
      </c>
      <c r="H93" s="17">
        <v>1564</v>
      </c>
      <c r="I93" s="17"/>
      <c r="J93" s="17"/>
      <c r="K93" s="17"/>
      <c r="L93" s="17"/>
    </row>
    <row r="94" spans="1:12" s="3" customFormat="1" ht="11.25" customHeight="1">
      <c r="A94" s="14">
        <v>90</v>
      </c>
      <c r="B94" s="7"/>
      <c r="C94" s="14"/>
      <c r="D94" s="7" t="s">
        <v>27</v>
      </c>
      <c r="E94" s="18">
        <f>E93/E92*100</f>
        <v>99.99031945788964</v>
      </c>
      <c r="F94" s="20">
        <f>F93/F92*100</f>
        <v>100</v>
      </c>
      <c r="G94" s="20">
        <f>G93/G92*100</f>
        <v>100</v>
      </c>
      <c r="H94" s="20">
        <f>H93/H92*100</f>
        <v>99.93610223642172</v>
      </c>
      <c r="I94" s="17"/>
      <c r="J94" s="17"/>
      <c r="K94" s="20"/>
      <c r="L94" s="17"/>
    </row>
    <row r="95" spans="1:12" s="3" customFormat="1" ht="11.25" customHeight="1">
      <c r="A95" s="14">
        <v>91</v>
      </c>
      <c r="B95" s="7">
        <v>9603021</v>
      </c>
      <c r="C95" s="14" t="s">
        <v>52</v>
      </c>
      <c r="D95" s="14" t="s">
        <v>24</v>
      </c>
      <c r="E95" s="16">
        <f>SUM(F95:L95)</f>
        <v>168</v>
      </c>
      <c r="F95" s="17"/>
      <c r="G95" s="17"/>
      <c r="H95" s="17">
        <v>168</v>
      </c>
      <c r="I95" s="17"/>
      <c r="J95" s="17"/>
      <c r="K95" s="17"/>
      <c r="L95" s="17"/>
    </row>
    <row r="96" spans="1:12" s="3" customFormat="1" ht="11.25" customHeight="1">
      <c r="A96" s="14">
        <v>92</v>
      </c>
      <c r="B96" s="7"/>
      <c r="C96" s="14"/>
      <c r="D96" s="14" t="s">
        <v>25</v>
      </c>
      <c r="E96" s="16">
        <f>SUM(F96:L96)</f>
        <v>230</v>
      </c>
      <c r="F96" s="17"/>
      <c r="G96" s="17"/>
      <c r="H96" s="17">
        <v>230</v>
      </c>
      <c r="I96" s="17"/>
      <c r="J96" s="17"/>
      <c r="K96" s="17"/>
      <c r="L96" s="17"/>
    </row>
    <row r="97" spans="1:12" s="3" customFormat="1" ht="11.25" customHeight="1">
      <c r="A97" s="14">
        <v>93</v>
      </c>
      <c r="B97" s="7"/>
      <c r="C97" s="14"/>
      <c r="D97" s="14" t="s">
        <v>26</v>
      </c>
      <c r="E97" s="16">
        <f>SUM(F97:L97)</f>
        <v>230</v>
      </c>
      <c r="F97" s="17"/>
      <c r="G97" s="17"/>
      <c r="H97" s="17">
        <v>230</v>
      </c>
      <c r="I97" s="17"/>
      <c r="J97" s="17"/>
      <c r="K97" s="17"/>
      <c r="L97" s="17"/>
    </row>
    <row r="98" spans="1:12" s="3" customFormat="1" ht="11.25" customHeight="1">
      <c r="A98" s="14">
        <v>94</v>
      </c>
      <c r="B98" s="7"/>
      <c r="C98" s="14"/>
      <c r="D98" s="7" t="s">
        <v>27</v>
      </c>
      <c r="E98" s="18">
        <f>E97/E96*100</f>
        <v>100</v>
      </c>
      <c r="F98" s="17"/>
      <c r="G98" s="17"/>
      <c r="H98" s="20">
        <f>H97/H96*100</f>
        <v>100</v>
      </c>
      <c r="I98" s="17"/>
      <c r="J98" s="17"/>
      <c r="K98" s="17"/>
      <c r="L98" s="17"/>
    </row>
    <row r="99" spans="1:12" s="3" customFormat="1" ht="11.25" customHeight="1">
      <c r="A99" s="14">
        <v>95</v>
      </c>
      <c r="B99" s="7">
        <v>9101231</v>
      </c>
      <c r="C99" s="14" t="s">
        <v>53</v>
      </c>
      <c r="D99" s="14" t="s">
        <v>24</v>
      </c>
      <c r="E99" s="16">
        <f>SUM(F99:L99)</f>
        <v>881</v>
      </c>
      <c r="F99" s="17">
        <v>480</v>
      </c>
      <c r="G99" s="17">
        <v>117</v>
      </c>
      <c r="H99" s="17">
        <v>284</v>
      </c>
      <c r="I99" s="17"/>
      <c r="J99" s="17"/>
      <c r="K99" s="17"/>
      <c r="L99" s="17"/>
    </row>
    <row r="100" spans="1:12" s="3" customFormat="1" ht="11.25" customHeight="1">
      <c r="A100" s="14">
        <v>96</v>
      </c>
      <c r="B100" s="7"/>
      <c r="C100" s="14"/>
      <c r="D100" s="14" t="s">
        <v>25</v>
      </c>
      <c r="E100" s="16">
        <f>SUM(F100:L100)</f>
        <v>863</v>
      </c>
      <c r="F100" s="17">
        <v>483</v>
      </c>
      <c r="G100" s="17">
        <v>117</v>
      </c>
      <c r="H100" s="17">
        <v>263</v>
      </c>
      <c r="I100" s="17"/>
      <c r="J100" s="17"/>
      <c r="K100" s="17"/>
      <c r="L100" s="17"/>
    </row>
    <row r="101" spans="1:12" s="3" customFormat="1" ht="11.25" customHeight="1">
      <c r="A101" s="14">
        <v>97</v>
      </c>
      <c r="B101" s="7"/>
      <c r="C101" s="14"/>
      <c r="D101" s="14" t="s">
        <v>26</v>
      </c>
      <c r="E101" s="16">
        <f>SUM(F101:L101)</f>
        <v>863</v>
      </c>
      <c r="F101" s="17">
        <v>483</v>
      </c>
      <c r="G101" s="17">
        <v>117</v>
      </c>
      <c r="H101" s="17">
        <v>263</v>
      </c>
      <c r="I101" s="17"/>
      <c r="J101" s="17"/>
      <c r="K101" s="17"/>
      <c r="L101" s="17"/>
    </row>
    <row r="102" spans="1:12" s="3" customFormat="1" ht="11.25" customHeight="1">
      <c r="A102" s="14">
        <v>98</v>
      </c>
      <c r="B102" s="7"/>
      <c r="C102" s="14"/>
      <c r="D102" s="7" t="s">
        <v>27</v>
      </c>
      <c r="E102" s="18">
        <f>E101/E100*100</f>
        <v>100</v>
      </c>
      <c r="F102" s="20">
        <f>F101/F100*100</f>
        <v>100</v>
      </c>
      <c r="G102" s="20">
        <f>G101/G100*100</f>
        <v>100</v>
      </c>
      <c r="H102" s="20">
        <f>H101/H100*100</f>
        <v>100</v>
      </c>
      <c r="I102" s="17"/>
      <c r="J102" s="17"/>
      <c r="K102" s="17"/>
      <c r="L102" s="17"/>
    </row>
    <row r="103" spans="1:12" s="3" customFormat="1" ht="21.75" customHeight="1">
      <c r="A103" s="14">
        <v>99</v>
      </c>
      <c r="B103" s="7">
        <v>9105011</v>
      </c>
      <c r="C103" s="27" t="s">
        <v>54</v>
      </c>
      <c r="D103" s="14" t="s">
        <v>24</v>
      </c>
      <c r="E103" s="16">
        <f>SUM(F103:L103)</f>
        <v>3579</v>
      </c>
      <c r="F103" s="17">
        <v>1080</v>
      </c>
      <c r="G103" s="17">
        <v>262</v>
      </c>
      <c r="H103" s="17">
        <v>2237</v>
      </c>
      <c r="I103" s="17"/>
      <c r="J103" s="17"/>
      <c r="K103" s="17"/>
      <c r="L103" s="17"/>
    </row>
    <row r="104" spans="1:12" s="3" customFormat="1" ht="11.25" customHeight="1">
      <c r="A104" s="14">
        <v>100</v>
      </c>
      <c r="B104" s="7"/>
      <c r="C104" s="14"/>
      <c r="D104" s="14" t="s">
        <v>25</v>
      </c>
      <c r="E104" s="16">
        <f>SUM(F104:L104)</f>
        <v>1854</v>
      </c>
      <c r="F104" s="17">
        <v>908</v>
      </c>
      <c r="G104" s="17">
        <v>233</v>
      </c>
      <c r="H104" s="17">
        <v>713</v>
      </c>
      <c r="I104" s="17"/>
      <c r="J104" s="17"/>
      <c r="K104" s="17"/>
      <c r="L104" s="17"/>
    </row>
    <row r="105" spans="1:12" s="3" customFormat="1" ht="11.25" customHeight="1">
      <c r="A105" s="14">
        <v>101</v>
      </c>
      <c r="B105" s="7"/>
      <c r="C105" s="14"/>
      <c r="D105" s="14" t="s">
        <v>26</v>
      </c>
      <c r="E105" s="16">
        <f>SUM(F105:L105)</f>
        <v>1853</v>
      </c>
      <c r="F105" s="17">
        <v>908</v>
      </c>
      <c r="G105" s="17">
        <v>232</v>
      </c>
      <c r="H105" s="17">
        <v>713</v>
      </c>
      <c r="I105" s="17"/>
      <c r="J105" s="17"/>
      <c r="K105" s="17"/>
      <c r="L105" s="17"/>
    </row>
    <row r="106" spans="1:12" s="3" customFormat="1" ht="11.25" customHeight="1">
      <c r="A106" s="14">
        <v>102</v>
      </c>
      <c r="B106" s="7"/>
      <c r="C106" s="14"/>
      <c r="D106" s="7" t="s">
        <v>27</v>
      </c>
      <c r="E106" s="18">
        <f>E105/E104*100</f>
        <v>99.94606256742179</v>
      </c>
      <c r="F106" s="20">
        <f>F105/F104*100</f>
        <v>100</v>
      </c>
      <c r="G106" s="20">
        <f>G105/G104*100</f>
        <v>99.57081545064378</v>
      </c>
      <c r="H106" s="20">
        <f>H105/H104*100</f>
        <v>100</v>
      </c>
      <c r="I106" s="17"/>
      <c r="J106" s="17"/>
      <c r="K106" s="17"/>
      <c r="L106" s="17"/>
    </row>
    <row r="107" spans="1:12" s="3" customFormat="1" ht="11.25" customHeight="1">
      <c r="A107" s="14">
        <v>103</v>
      </c>
      <c r="B107" s="7"/>
      <c r="C107" s="29" t="s">
        <v>55</v>
      </c>
      <c r="D107" s="7" t="s">
        <v>56</v>
      </c>
      <c r="E107" s="30">
        <f>SUM(F107:L107)</f>
        <v>345020</v>
      </c>
      <c r="F107" s="31">
        <f>F103+F99+F95+F91+F87+F83+F79+F75+F71+F67+F63+F59+F55+F51+F46+F42+F38+F34+F30+F26+F22+F18+F14+F10+F6</f>
        <v>13067</v>
      </c>
      <c r="G107" s="31">
        <f>G103+G99+G95+G91+G87+G83+G79+G75+G71+G67+G63+G59+G55+G51+G46+G42+G38+G34+G30+G26+G22+G18+G14+G10+G6</f>
        <v>3442</v>
      </c>
      <c r="H107" s="31">
        <f>H103+H99+H95+H91+H87+H83+H79+H75+H71+H67+H63+H59+H55+H51+H46+H42+H38+H34+H30+H26+H22+H18+H14+H10+H6</f>
        <v>25136</v>
      </c>
      <c r="I107" s="31">
        <f>I103+I99+I95+I91+I87+I83+I79+I75+I71+I67+I63+I59+I55+I51+I46+I42+I38+I34+I30+I26+I22+I18+I14+I10+I6</f>
        <v>11786</v>
      </c>
      <c r="J107" s="31">
        <f>J103+J99+J95+J91+J87+J83+J79+J75+J71+J67+J63+J59+J55+J51+J46+J42+J38+J34+J30+J26+J22+J18+J14+J10+J6</f>
        <v>64818</v>
      </c>
      <c r="K107" s="31">
        <f>K103+K99+K95+K91+K87+K83+K79+K75+K71+K67+K63+K59+K55+K51+K46+K42+K38+K34+K30+K26+K22+K18+K14+K10+K6</f>
        <v>190982</v>
      </c>
      <c r="L107" s="31">
        <f>L103+L99+L95+L91+L87+L83+L79+L75+L71+L67+L63+L59+L55+L51+L46+L42+L38+L34+L30+L26+L22+L18+L14+L10+L6</f>
        <v>35789</v>
      </c>
    </row>
    <row r="108" spans="1:12" s="3" customFormat="1" ht="11.25" customHeight="1">
      <c r="A108" s="14">
        <v>104</v>
      </c>
      <c r="B108" s="7"/>
      <c r="C108" s="14"/>
      <c r="D108" s="7" t="s">
        <v>25</v>
      </c>
      <c r="E108" s="30">
        <f>SUM(F108:L108)</f>
        <v>318044</v>
      </c>
      <c r="F108" s="31">
        <v>15456</v>
      </c>
      <c r="G108" s="31">
        <v>3797</v>
      </c>
      <c r="H108" s="31">
        <v>26955</v>
      </c>
      <c r="I108" s="31">
        <v>10872</v>
      </c>
      <c r="J108" s="31">
        <f>J104+J100+J96+J92+J88+J84+J80+J76+J72+J68+J64+J60+J56+J52+J47+J43+J39+J35+J31+J27+J23+J19+J15+J11+J7</f>
        <v>63824</v>
      </c>
      <c r="K108" s="31">
        <f>K104+K100+K96+K92+K88+K84+K80+K76+K72+K68+K64+K60+K56+K52+K47+K43+K39+K35+K31+K27+K23+K19+K15+K11+K7</f>
        <v>144265</v>
      </c>
      <c r="L108" s="31">
        <f>L104+L100+L96+L92+L88+L84+L80+L76+L72+L68+L64+L60+L56+L52+L47+L43+L39+L35+L31+L27+L23+L19+L15+L11+L7</f>
        <v>52875</v>
      </c>
    </row>
    <row r="109" spans="1:12" s="3" customFormat="1" ht="11.25" customHeight="1">
      <c r="A109" s="14">
        <v>105</v>
      </c>
      <c r="B109" s="7"/>
      <c r="C109" s="14"/>
      <c r="D109" s="7" t="s">
        <v>26</v>
      </c>
      <c r="E109" s="30">
        <f>SUM(F109:L109)</f>
        <v>291816</v>
      </c>
      <c r="F109" s="31">
        <v>15455</v>
      </c>
      <c r="G109" s="31">
        <v>3796</v>
      </c>
      <c r="H109" s="31">
        <v>26952</v>
      </c>
      <c r="I109" s="31">
        <v>10871</v>
      </c>
      <c r="J109" s="31">
        <f>J105+J101+J97+J93+J89+J85+J81+J77+J73+J69+J65+J61+J57+J53+J48+J44+J40+J36+J32+J28+J24+J20+J16+J12+J8</f>
        <v>63824</v>
      </c>
      <c r="K109" s="31">
        <f>K105+K101+K97+K93+K89+K85+K81+K77+K73+K69+K65+K61+K57+K53+K48+K44+K40+K36+K32+K28+K24+K20+K16+K12+K8</f>
        <v>144264</v>
      </c>
      <c r="L109" s="31">
        <f>L105+L101+L97+L93+L89+L85+L81+L77+L73+L69+L65+L61+L57+L53+L48+L44+L40+L36+L32+L28+L24+L20+L16+L12+L8</f>
        <v>26654</v>
      </c>
    </row>
    <row r="110" spans="1:12" s="3" customFormat="1" ht="11.25" customHeight="1">
      <c r="A110" s="14">
        <v>106</v>
      </c>
      <c r="B110" s="7"/>
      <c r="C110" s="14"/>
      <c r="D110" s="7" t="s">
        <v>27</v>
      </c>
      <c r="E110" s="18">
        <v>91.75</v>
      </c>
      <c r="F110" s="20">
        <v>99.99</v>
      </c>
      <c r="G110" s="20">
        <v>99.97</v>
      </c>
      <c r="H110" s="20">
        <v>99.99</v>
      </c>
      <c r="I110" s="32">
        <v>99.99</v>
      </c>
      <c r="J110" s="32">
        <v>100</v>
      </c>
      <c r="K110" s="32">
        <v>100</v>
      </c>
      <c r="L110" s="32">
        <v>50.41</v>
      </c>
    </row>
    <row r="111" spans="1:12" s="3" customFormat="1" ht="29.25" customHeight="1">
      <c r="A111" s="14">
        <v>107</v>
      </c>
      <c r="B111" s="7">
        <v>8903021</v>
      </c>
      <c r="C111" s="27" t="s">
        <v>57</v>
      </c>
      <c r="D111" s="14" t="s">
        <v>24</v>
      </c>
      <c r="E111" s="16">
        <f>SUM(F111:L111)</f>
        <v>700</v>
      </c>
      <c r="F111" s="17"/>
      <c r="G111" s="17"/>
      <c r="H111" s="17"/>
      <c r="I111" s="17"/>
      <c r="J111" s="17">
        <v>700</v>
      </c>
      <c r="K111" s="17"/>
      <c r="L111" s="17"/>
    </row>
    <row r="112" spans="1:12" s="3" customFormat="1" ht="11.25" customHeight="1">
      <c r="A112" s="14">
        <v>108</v>
      </c>
      <c r="B112" s="7"/>
      <c r="C112" s="14"/>
      <c r="D112" s="14" t="s">
        <v>25</v>
      </c>
      <c r="E112" s="16">
        <f>SUM(F112:L112)</f>
        <v>260</v>
      </c>
      <c r="F112" s="17"/>
      <c r="G112" s="17"/>
      <c r="H112" s="17"/>
      <c r="I112" s="17"/>
      <c r="J112" s="17">
        <v>260</v>
      </c>
      <c r="K112" s="17"/>
      <c r="L112" s="17"/>
    </row>
    <row r="113" spans="1:12" s="3" customFormat="1" ht="11.25" customHeight="1">
      <c r="A113" s="14">
        <v>109</v>
      </c>
      <c r="B113" s="7"/>
      <c r="C113" s="14"/>
      <c r="D113" s="14" t="s">
        <v>26</v>
      </c>
      <c r="E113" s="16">
        <f>SUM(F113:L113)</f>
        <v>260</v>
      </c>
      <c r="F113" s="17"/>
      <c r="G113" s="17"/>
      <c r="H113" s="17"/>
      <c r="I113" s="17"/>
      <c r="J113" s="17">
        <v>260</v>
      </c>
      <c r="K113" s="17"/>
      <c r="L113" s="17"/>
    </row>
    <row r="114" spans="1:12" s="3" customFormat="1" ht="11.25" customHeight="1">
      <c r="A114" s="14">
        <v>110</v>
      </c>
      <c r="B114" s="7"/>
      <c r="C114" s="14"/>
      <c r="D114" s="7" t="s">
        <v>27</v>
      </c>
      <c r="E114" s="18">
        <f>E113/E112*100</f>
        <v>100</v>
      </c>
      <c r="F114" s="17"/>
      <c r="G114" s="17"/>
      <c r="H114" s="17"/>
      <c r="I114" s="20"/>
      <c r="J114" s="20">
        <f>J113/J112*100</f>
        <v>100</v>
      </c>
      <c r="K114" s="17"/>
      <c r="L114" s="17"/>
    </row>
    <row r="115" spans="1:12" s="3" customFormat="1" ht="11.25" customHeight="1">
      <c r="A115" s="14">
        <v>111</v>
      </c>
      <c r="B115" s="7"/>
      <c r="C115" s="29" t="s">
        <v>58</v>
      </c>
      <c r="D115" s="7" t="s">
        <v>56</v>
      </c>
      <c r="E115" s="16">
        <f>SUM(F115:L115)</f>
        <v>700</v>
      </c>
      <c r="F115" s="17"/>
      <c r="G115" s="17"/>
      <c r="H115" s="17"/>
      <c r="I115" s="17"/>
      <c r="J115" s="17">
        <v>700</v>
      </c>
      <c r="K115" s="17"/>
      <c r="L115" s="17"/>
    </row>
    <row r="116" spans="1:12" s="3" customFormat="1" ht="11.25" customHeight="1">
      <c r="A116" s="14">
        <v>112</v>
      </c>
      <c r="B116" s="7"/>
      <c r="C116" s="14"/>
      <c r="D116" s="7" t="s">
        <v>25</v>
      </c>
      <c r="E116" s="16">
        <f>SUM(F116:L116)</f>
        <v>260</v>
      </c>
      <c r="F116" s="17"/>
      <c r="G116" s="17"/>
      <c r="H116" s="17"/>
      <c r="I116" s="17"/>
      <c r="J116" s="17">
        <v>260</v>
      </c>
      <c r="K116" s="17"/>
      <c r="L116" s="17"/>
    </row>
    <row r="117" spans="1:12" s="3" customFormat="1" ht="11.25" customHeight="1">
      <c r="A117" s="14">
        <v>113</v>
      </c>
      <c r="B117" s="7"/>
      <c r="C117" s="14"/>
      <c r="D117" s="7" t="s">
        <v>26</v>
      </c>
      <c r="E117" s="16">
        <f>SUM(F117:L117)</f>
        <v>260</v>
      </c>
      <c r="F117" s="17"/>
      <c r="G117" s="17"/>
      <c r="H117" s="17"/>
      <c r="I117" s="17"/>
      <c r="J117" s="17">
        <v>260</v>
      </c>
      <c r="K117" s="17"/>
      <c r="L117" s="17"/>
    </row>
    <row r="118" spans="1:12" s="3" customFormat="1" ht="11.25" customHeight="1">
      <c r="A118" s="14">
        <v>114</v>
      </c>
      <c r="B118" s="7"/>
      <c r="C118" s="14"/>
      <c r="D118" s="7" t="s">
        <v>27</v>
      </c>
      <c r="E118" s="18">
        <f>E117/E116*100</f>
        <v>100</v>
      </c>
      <c r="F118" s="17"/>
      <c r="G118" s="17"/>
      <c r="H118" s="17"/>
      <c r="I118" s="20"/>
      <c r="J118" s="20">
        <f>J117/J116*100</f>
        <v>100</v>
      </c>
      <c r="K118" s="17"/>
      <c r="L118" s="17"/>
    </row>
    <row r="119" spans="1:12" s="36" customFormat="1" ht="21.75" customHeight="1">
      <c r="A119" s="14">
        <v>115</v>
      </c>
      <c r="B119" s="33" t="s">
        <v>59</v>
      </c>
      <c r="C119" s="33"/>
      <c r="D119" s="29" t="s">
        <v>24</v>
      </c>
      <c r="E119" s="34">
        <f>SUM(F119:L119)</f>
        <v>345720</v>
      </c>
      <c r="F119" s="35">
        <f>F6+F14+F18+F22+F26+F30+F34+F38+F42+F46+F51+F55+F59+F63+F67+F71+F75+F79+F83+F87+F111+F91+F95+F99+F103+F10</f>
        <v>13067</v>
      </c>
      <c r="G119" s="35">
        <f>G6+G14+G18+G22+G26+G30+G34+G38+G42+G46+G51+G55+G59+G63+G67+G71+G75+G79+G83+G87+G111+G91+G95+G99+G103+G10</f>
        <v>3442</v>
      </c>
      <c r="H119" s="35">
        <f>H6+H14+H18+H22+H26+H30+H34+H38+H42+H46+H51+H55+H59+H63+H67+H71+H75+H79+H83+H87+H111+H91+H95+H99+H103+H10</f>
        <v>25136</v>
      </c>
      <c r="I119" s="35">
        <f>I6+I14+I18+I22+I26+I30+I34+I38+I42+I46+I51+I55+I59+I63+I67+I71+I75+I79+I83+I87+I111+I91+I95+I99+I103+I10</f>
        <v>11786</v>
      </c>
      <c r="J119" s="35">
        <f>J6+J14+J18+J22+J26+J30+J34+J38+J42+J46+J51+J55+J59+J63+J67+J71+J75+J79+J83+J87+J111+J91+J95+J99+J103+J10</f>
        <v>65518</v>
      </c>
      <c r="K119" s="35">
        <f>K6+K14+K18+K22+K26+K30+K34+K38+K42+K46+K51+K55+K59+K63+K67+K71+K75+K79+K83+K87+K111+K91+K95+K99+K103+K10</f>
        <v>190982</v>
      </c>
      <c r="L119" s="35">
        <f>L6+L14+L18+L22+L26+L30+L34+L38+L42+L46+L51+L55+L59+L63+L67+L71+L75+L79+L83+L87+L111+L91+L95+L99+L103+L10</f>
        <v>35789</v>
      </c>
    </row>
    <row r="120" spans="1:12" s="3" customFormat="1" ht="16.5" customHeight="1">
      <c r="A120" s="14">
        <v>116</v>
      </c>
      <c r="B120" s="37"/>
      <c r="C120" s="29"/>
      <c r="D120" s="29" t="s">
        <v>25</v>
      </c>
      <c r="E120" s="34">
        <f>SUM(F120:L120)</f>
        <v>318304</v>
      </c>
      <c r="F120" s="35">
        <v>15456</v>
      </c>
      <c r="G120" s="35">
        <v>3797</v>
      </c>
      <c r="H120" s="35">
        <v>26955</v>
      </c>
      <c r="I120" s="35">
        <v>10872</v>
      </c>
      <c r="J120" s="35">
        <f>J7+J15+J19+J23+J27+J31+J35+J39+J43+J47+J52+J56+J60+J64+J68+J72+J76+J80+J84+J88+J112+J92+J96+J100+J104+J11</f>
        <v>64084</v>
      </c>
      <c r="K120" s="35">
        <f>K7+K15+K19+K23+K27+K31+K35+K39+K43+K47+K52+K56+K60+K64+K68+K72+K76+K80+K84+K88+K112+K92+K96+K100+K104+K11</f>
        <v>144265</v>
      </c>
      <c r="L120" s="35">
        <f>L7+L15+L19+L23+L27+L31+L35+L39+L43+L47+L52+L56+L60+L64+L68+L72+L76+L80+L84+L88+L112+L92+L96+L100+L104+L11</f>
        <v>52875</v>
      </c>
    </row>
    <row r="121" spans="1:12" s="3" customFormat="1" ht="16.5" customHeight="1">
      <c r="A121" s="14">
        <v>117</v>
      </c>
      <c r="B121" s="37"/>
      <c r="C121" s="29"/>
      <c r="D121" s="29" t="s">
        <v>26</v>
      </c>
      <c r="E121" s="34">
        <f>SUM(F121:L121)</f>
        <v>292076</v>
      </c>
      <c r="F121" s="35">
        <v>15455</v>
      </c>
      <c r="G121" s="35">
        <v>3796</v>
      </c>
      <c r="H121" s="35">
        <v>26952</v>
      </c>
      <c r="I121" s="35">
        <v>10871</v>
      </c>
      <c r="J121" s="35">
        <f>J8+J16+J20+J24+J28+J32+J36+J40+J44+J48+J53+J57+J61+J65+J69+J73+J77+J81+J85+J89+J113+J93+J97+J101+J105+J12</f>
        <v>64084</v>
      </c>
      <c r="K121" s="35">
        <v>144264</v>
      </c>
      <c r="L121" s="35">
        <f>L8+L16+L20+L24+L28+L32+L36+L40+L44+L48+L53+L57+L61+L65+L69+L73+L77+L81+L85+L89+L113+L93+L97+L101+L105+L12</f>
        <v>26654</v>
      </c>
    </row>
    <row r="122" spans="1:12" s="3" customFormat="1" ht="16.5" customHeight="1">
      <c r="A122" s="14">
        <v>118</v>
      </c>
      <c r="B122" s="37"/>
      <c r="C122" s="29"/>
      <c r="D122" s="29" t="s">
        <v>27</v>
      </c>
      <c r="E122" s="38">
        <f>E121/E120*100</f>
        <v>91.76007841560269</v>
      </c>
      <c r="F122" s="39">
        <f>F121/F120*100</f>
        <v>99.99353002070393</v>
      </c>
      <c r="G122" s="39">
        <f>G121/G120*100</f>
        <v>99.97366341848829</v>
      </c>
      <c r="H122" s="39">
        <f>H121/H120*100</f>
        <v>99.98887033945465</v>
      </c>
      <c r="I122" s="39">
        <f>I121/I120*100</f>
        <v>99.99080206033848</v>
      </c>
      <c r="J122" s="39">
        <f>J121/J120*100</f>
        <v>100</v>
      </c>
      <c r="K122" s="39">
        <f>K121/K120*100</f>
        <v>99.99930683117874</v>
      </c>
      <c r="L122" s="39">
        <f>L121/L120*100</f>
        <v>50.40945626477541</v>
      </c>
    </row>
    <row r="65536" ht="12.75" customHeight="1"/>
  </sheetData>
  <sheetProtection selectLockedCells="1" selectUnlockedCells="1"/>
  <mergeCells count="3">
    <mergeCell ref="A2:L2"/>
    <mergeCell ref="A3:L3"/>
    <mergeCell ref="B119:C119"/>
  </mergeCells>
  <printOptions/>
  <pageMargins left="1.1020833333333333" right="0.5118055555555555" top="0.8270833333333333" bottom="1.1416666666666666" header="0.7875" footer="0.5118055555555555"/>
  <pageSetup horizontalDpi="300" verticalDpi="300" orientation="portrait" paperSize="9" scale="66"/>
  <headerFooter alignWithMargins="0">
    <oddHeader xml:space="preserve">&amp;C 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2014-04-08T09:38:36Z</cp:lastPrinted>
  <dcterms:created xsi:type="dcterms:W3CDTF">2008-11-12T06:09:26Z</dcterms:created>
  <dcterms:modified xsi:type="dcterms:W3CDTF">2014-04-30T06:56:41Z</dcterms:modified>
  <cp:category/>
  <cp:version/>
  <cp:contentType/>
  <cp:contentStatus/>
  <cp:revision>23</cp:revision>
</cp:coreProperties>
</file>