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36" i="1"/>
  <c r="M36"/>
  <c r="L36"/>
  <c r="K36"/>
  <c r="J36"/>
  <c r="I36"/>
  <c r="H36"/>
  <c r="G36"/>
  <c r="F36"/>
  <c r="E36"/>
  <c r="D36"/>
  <c r="C36"/>
  <c r="B36"/>
  <c r="O33"/>
  <c r="O32"/>
  <c r="O31"/>
  <c r="O36" s="1"/>
  <c r="N30"/>
  <c r="N37" s="1"/>
  <c r="M30"/>
  <c r="M37" s="1"/>
  <c r="L30"/>
  <c r="L37" s="1"/>
  <c r="K30"/>
  <c r="K37" s="1"/>
  <c r="J30"/>
  <c r="J37" s="1"/>
  <c r="I30"/>
  <c r="I37" s="1"/>
  <c r="H30"/>
  <c r="H37" s="1"/>
  <c r="G30"/>
  <c r="G37" s="1"/>
  <c r="F30"/>
  <c r="F37" s="1"/>
  <c r="E30"/>
  <c r="E37" s="1"/>
  <c r="D30"/>
  <c r="D37" s="1"/>
  <c r="C30"/>
  <c r="C37" s="1"/>
  <c r="B30"/>
  <c r="B37" s="1"/>
  <c r="O29"/>
  <c r="O28"/>
  <c r="O27"/>
  <c r="O26"/>
  <c r="O25"/>
  <c r="O24"/>
  <c r="O30" s="1"/>
  <c r="O37" s="1"/>
  <c r="O38" s="1"/>
  <c r="N22"/>
  <c r="M22"/>
  <c r="L22"/>
  <c r="K22"/>
  <c r="J22"/>
  <c r="I22"/>
  <c r="H22"/>
  <c r="G22"/>
  <c r="F22"/>
  <c r="E22"/>
  <c r="D22"/>
  <c r="C22"/>
  <c r="B22"/>
  <c r="O20"/>
  <c r="O19"/>
  <c r="O18"/>
  <c r="O17"/>
  <c r="O16"/>
  <c r="O22" s="1"/>
  <c r="N15"/>
  <c r="N23" s="1"/>
  <c r="M15"/>
  <c r="M23" s="1"/>
  <c r="L15"/>
  <c r="L23" s="1"/>
  <c r="K15"/>
  <c r="K23" s="1"/>
  <c r="J15"/>
  <c r="J23" s="1"/>
  <c r="I15"/>
  <c r="I23" s="1"/>
  <c r="H15"/>
  <c r="H23" s="1"/>
  <c r="G15"/>
  <c r="G23" s="1"/>
  <c r="F15"/>
  <c r="F23" s="1"/>
  <c r="E15"/>
  <c r="E23" s="1"/>
  <c r="D15"/>
  <c r="D23" s="1"/>
  <c r="C15"/>
  <c r="C23" s="1"/>
  <c r="B15"/>
  <c r="B23" s="1"/>
  <c r="O14"/>
  <c r="O13"/>
  <c r="O12"/>
  <c r="O11"/>
  <c r="O10"/>
  <c r="O9"/>
  <c r="O8"/>
  <c r="O7"/>
  <c r="O6"/>
  <c r="O15" s="1"/>
  <c r="O23" s="1"/>
  <c r="B38" l="1"/>
  <c r="D38"/>
  <c r="F38"/>
  <c r="H38"/>
  <c r="J38"/>
  <c r="L38"/>
  <c r="N38"/>
  <c r="C38"/>
  <c r="E38"/>
  <c r="G38"/>
  <c r="I38"/>
  <c r="K38"/>
  <c r="M38"/>
</calcChain>
</file>

<file path=xl/sharedStrings.xml><?xml version="1.0" encoding="utf-8"?>
<sst xmlns="http://schemas.openxmlformats.org/spreadsheetml/2006/main" count="51" uniqueCount="51">
  <si>
    <t>Előirányzatfelhasználási ütemterv</t>
  </si>
  <si>
    <t>adatok e Ft-ban</t>
  </si>
  <si>
    <t>Megnevezés</t>
  </si>
  <si>
    <t>Előirányzat össz.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</si>
  <si>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</si>
  <si>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</si>
  <si>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</si>
  <si>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</si>
  <si>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</si>
  <si>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</si>
  <si>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</si>
  <si>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</si>
  <si>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Szeptemb.</t>
  </si>
  <si>
    <t>Október</t>
  </si>
  <si>
    <t>November</t>
  </si>
  <si>
    <t>December</t>
  </si>
  <si>
    <t>Összesen</t>
  </si>
  <si>
    <t>Személyi jellegű kiadások</t>
  </si>
  <si>
    <t>Járulék kiadások és szocho</t>
  </si>
  <si>
    <t>Dologi kiadások</t>
  </si>
  <si>
    <t>Ellátottak pénzbeli juttatásai</t>
  </si>
  <si>
    <t>Működési c. támogatások áh. b.</t>
  </si>
  <si>
    <t>Működési c. kiadások áh. k.</t>
  </si>
  <si>
    <t>Egyéb működési kiadások</t>
  </si>
  <si>
    <t>Tartalékok</t>
  </si>
  <si>
    <t>Finanszírozási kiadások</t>
  </si>
  <si>
    <t>Működési kiadások össz.</t>
  </si>
  <si>
    <t>Beruházások</t>
  </si>
  <si>
    <t>Felújítások</t>
  </si>
  <si>
    <t>Egyéb felhalm. c. támg. áh.b.</t>
  </si>
  <si>
    <t>Egyéb felhalm. c. támog. áh. k.</t>
  </si>
  <si>
    <t>Felhalm. céltartalék</t>
  </si>
  <si>
    <t>Felhalmozási finanszírozási kiadás</t>
  </si>
  <si>
    <t>Összesen felhalm. kiad.</t>
  </si>
  <si>
    <t>Összesen kiadás</t>
  </si>
  <si>
    <t>Önkormányzatok műk. támog.</t>
  </si>
  <si>
    <t>Működési c. támog. ért. bev. áh. b.</t>
  </si>
  <si>
    <t>Közhatalmi bevételek</t>
  </si>
  <si>
    <t>Intézményi műk. bev.</t>
  </si>
  <si>
    <t>Működéci c. átv. pe.</t>
  </si>
  <si>
    <t>Finanszírozási bevételek</t>
  </si>
  <si>
    <t>Működési bevételek össz.</t>
  </si>
  <si>
    <t>Felhalmozási c. önk. tám.</t>
  </si>
  <si>
    <t>Felhalm. c. tám. áh. b.</t>
  </si>
  <si>
    <t>Felhalm. c. int. finanszírozás</t>
  </si>
  <si>
    <t>Immat. javak, ingatl. bev.</t>
  </si>
  <si>
    <t>Egyéb felhalm. bev.</t>
  </si>
  <si>
    <t>Felhalm. bevételek össz.</t>
  </si>
  <si>
    <t>Összesen bevételek</t>
  </si>
  <si>
    <t>Különbség</t>
  </si>
  <si>
    <t>7. sz. mellékelt a  5/2015. (V.29.)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</si>
</sst>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3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4" borderId="10" xfId="0" applyFont="1" applyFill="1" applyBorder="1"/>
    <xf numFmtId="0" fontId="0" fillId="4" borderId="11" xfId="0" applyFill="1" applyBorder="1"/>
    <xf numFmtId="0" fontId="0" fillId="4" borderId="12" xfId="0" applyFill="1" applyBorder="1"/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38"/>
  <sheetViews>
    <sheetView tabSelected="1" workbookViewId="0">
      <selection activeCell="A3" sqref="A3:O3"/>
    </sheetView>
  </sheetViews>
  <sheetFormatPr defaultRowHeight="15"/>
  <cols>
    <col min="1" max="1" width="35.28515625" customWidth="1"/>
  </cols>
  <sheetData>
    <row r="1" spans="1:15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spans="1:15" ht="15.7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5.75" thickBot="1">
      <c r="N4" s="22" t="s">
        <v>1</v>
      </c>
      <c r="O4" s="22"/>
    </row>
    <row r="5" spans="1:15" ht="30">
      <c r="A5" s="1" t="s">
        <v>2</v>
      </c>
      <c r="B5" s="2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4" t="s">
        <v>16</v>
      </c>
    </row>
    <row r="6" spans="1:15">
      <c r="A6" s="5" t="s">
        <v>17</v>
      </c>
      <c r="B6" s="6">
        <v>119232</v>
      </c>
      <c r="C6" s="6">
        <v>8750</v>
      </c>
      <c r="D6" s="6">
        <v>8750</v>
      </c>
      <c r="E6" s="6">
        <v>8750</v>
      </c>
      <c r="F6" s="6">
        <v>8750</v>
      </c>
      <c r="G6" s="6">
        <v>8750</v>
      </c>
      <c r="H6" s="6">
        <v>8746</v>
      </c>
      <c r="I6" s="6">
        <v>11120</v>
      </c>
      <c r="J6" s="6">
        <v>11120</v>
      </c>
      <c r="K6" s="6">
        <v>11120</v>
      </c>
      <c r="L6" s="6">
        <v>11120</v>
      </c>
      <c r="M6" s="6">
        <v>11120</v>
      </c>
      <c r="N6" s="6">
        <v>11136</v>
      </c>
      <c r="O6" s="7">
        <f>SUM(C6:N6)</f>
        <v>119232</v>
      </c>
    </row>
    <row r="7" spans="1:15">
      <c r="A7" s="5" t="s">
        <v>18</v>
      </c>
      <c r="B7" s="6">
        <v>29499</v>
      </c>
      <c r="C7" s="6">
        <v>2156</v>
      </c>
      <c r="D7" s="6">
        <v>2156</v>
      </c>
      <c r="E7" s="6">
        <v>2156</v>
      </c>
      <c r="F7" s="6">
        <v>2156</v>
      </c>
      <c r="G7" s="6">
        <v>2156</v>
      </c>
      <c r="H7" s="6">
        <v>2155</v>
      </c>
      <c r="I7" s="6">
        <v>2760</v>
      </c>
      <c r="J7" s="6">
        <v>2760</v>
      </c>
      <c r="K7" s="6">
        <v>2760</v>
      </c>
      <c r="L7" s="6">
        <v>2760</v>
      </c>
      <c r="M7" s="6">
        <v>2760</v>
      </c>
      <c r="N7" s="6">
        <v>2764</v>
      </c>
      <c r="O7" s="7">
        <f t="shared" ref="O7:O14" si="0">SUM(C7:N7)</f>
        <v>29499</v>
      </c>
    </row>
    <row r="8" spans="1:15">
      <c r="A8" s="5" t="s">
        <v>19</v>
      </c>
      <c r="B8" s="6">
        <v>65811</v>
      </c>
      <c r="C8" s="6">
        <v>5483</v>
      </c>
      <c r="D8" s="6">
        <v>4528</v>
      </c>
      <c r="E8" s="6">
        <v>4798</v>
      </c>
      <c r="F8" s="6">
        <v>5583</v>
      </c>
      <c r="G8" s="6">
        <v>4724</v>
      </c>
      <c r="H8" s="6">
        <v>7560</v>
      </c>
      <c r="I8" s="6">
        <v>5524</v>
      </c>
      <c r="J8" s="6">
        <v>6524</v>
      </c>
      <c r="K8" s="6">
        <v>7501</v>
      </c>
      <c r="L8" s="6">
        <v>4012</v>
      </c>
      <c r="M8" s="6">
        <v>5764</v>
      </c>
      <c r="N8" s="6">
        <v>3810</v>
      </c>
      <c r="O8" s="7">
        <f t="shared" si="0"/>
        <v>65811</v>
      </c>
    </row>
    <row r="9" spans="1:15">
      <c r="A9" s="5" t="s">
        <v>20</v>
      </c>
      <c r="B9" s="6">
        <v>17398</v>
      </c>
      <c r="C9" s="6">
        <v>1317</v>
      </c>
      <c r="D9" s="6">
        <v>1317</v>
      </c>
      <c r="E9" s="6">
        <v>1317</v>
      </c>
      <c r="F9" s="6">
        <v>1317</v>
      </c>
      <c r="G9" s="6">
        <v>1317</v>
      </c>
      <c r="H9" s="6">
        <v>1318</v>
      </c>
      <c r="I9" s="6">
        <v>1318</v>
      </c>
      <c r="J9" s="6">
        <v>1318</v>
      </c>
      <c r="K9" s="6">
        <v>1317</v>
      </c>
      <c r="L9" s="6">
        <v>1847</v>
      </c>
      <c r="M9" s="6">
        <v>1847</v>
      </c>
      <c r="N9" s="6">
        <v>1848</v>
      </c>
      <c r="O9" s="7">
        <f t="shared" si="0"/>
        <v>17398</v>
      </c>
    </row>
    <row r="10" spans="1:15">
      <c r="A10" s="5" t="s">
        <v>21</v>
      </c>
      <c r="B10" s="6">
        <v>2572</v>
      </c>
      <c r="C10" s="6"/>
      <c r="D10" s="6"/>
      <c r="E10" s="6">
        <v>448</v>
      </c>
      <c r="F10" s="6"/>
      <c r="G10" s="6"/>
      <c r="H10" s="6">
        <v>448</v>
      </c>
      <c r="I10" s="6"/>
      <c r="J10" s="6"/>
      <c r="K10" s="6">
        <v>448</v>
      </c>
      <c r="L10" s="6">
        <v>780</v>
      </c>
      <c r="M10" s="6">
        <v>448</v>
      </c>
      <c r="N10" s="6"/>
      <c r="O10" s="7">
        <f t="shared" si="0"/>
        <v>2572</v>
      </c>
    </row>
    <row r="11" spans="1:15">
      <c r="A11" s="5" t="s">
        <v>22</v>
      </c>
      <c r="B11" s="6">
        <v>1284</v>
      </c>
      <c r="C11" s="6"/>
      <c r="D11" s="6"/>
      <c r="E11" s="6"/>
      <c r="F11" s="6">
        <v>300</v>
      </c>
      <c r="G11" s="6"/>
      <c r="H11" s="6"/>
      <c r="I11" s="6"/>
      <c r="J11" s="6"/>
      <c r="K11" s="6">
        <v>300</v>
      </c>
      <c r="L11" s="6"/>
      <c r="M11" s="6">
        <v>334</v>
      </c>
      <c r="N11" s="6">
        <v>350</v>
      </c>
      <c r="O11" s="7">
        <f t="shared" si="0"/>
        <v>1284</v>
      </c>
    </row>
    <row r="12" spans="1:15">
      <c r="A12" s="5" t="s">
        <v>23</v>
      </c>
      <c r="B12" s="6">
        <v>515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v>515</v>
      </c>
      <c r="O12" s="7">
        <f t="shared" si="0"/>
        <v>515</v>
      </c>
    </row>
    <row r="13" spans="1:15">
      <c r="A13" s="5" t="s">
        <v>24</v>
      </c>
      <c r="B13" s="6">
        <v>19204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19204</v>
      </c>
      <c r="O13" s="7">
        <f t="shared" si="0"/>
        <v>19204</v>
      </c>
    </row>
    <row r="14" spans="1:15">
      <c r="A14" s="5" t="s">
        <v>25</v>
      </c>
      <c r="B14" s="6">
        <v>134212</v>
      </c>
      <c r="C14" s="6">
        <v>9099</v>
      </c>
      <c r="D14" s="6">
        <v>9099</v>
      </c>
      <c r="E14" s="6">
        <v>9099</v>
      </c>
      <c r="F14" s="6">
        <v>9099</v>
      </c>
      <c r="G14" s="6">
        <v>9099</v>
      </c>
      <c r="H14" s="6">
        <v>9098</v>
      </c>
      <c r="I14" s="6">
        <v>13269</v>
      </c>
      <c r="J14" s="6">
        <v>13269</v>
      </c>
      <c r="K14" s="6">
        <v>13269</v>
      </c>
      <c r="L14" s="6">
        <v>13269</v>
      </c>
      <c r="M14" s="6">
        <v>13269</v>
      </c>
      <c r="N14" s="6">
        <v>13274</v>
      </c>
      <c r="O14" s="7">
        <f t="shared" si="0"/>
        <v>134212</v>
      </c>
    </row>
    <row r="15" spans="1:15">
      <c r="A15" s="8" t="s">
        <v>26</v>
      </c>
      <c r="B15" s="9">
        <f>SUM(B6:B14)</f>
        <v>389727</v>
      </c>
      <c r="C15" s="9">
        <f t="shared" ref="C15:O15" si="1">SUM(C6:C14)</f>
        <v>26805</v>
      </c>
      <c r="D15" s="9">
        <f t="shared" si="1"/>
        <v>25850</v>
      </c>
      <c r="E15" s="9">
        <f t="shared" si="1"/>
        <v>26568</v>
      </c>
      <c r="F15" s="9">
        <f t="shared" si="1"/>
        <v>27205</v>
      </c>
      <c r="G15" s="9">
        <f t="shared" si="1"/>
        <v>26046</v>
      </c>
      <c r="H15" s="9">
        <f t="shared" si="1"/>
        <v>29325</v>
      </c>
      <c r="I15" s="9">
        <f t="shared" si="1"/>
        <v>33991</v>
      </c>
      <c r="J15" s="9">
        <f t="shared" si="1"/>
        <v>34991</v>
      </c>
      <c r="K15" s="9">
        <f t="shared" si="1"/>
        <v>36715</v>
      </c>
      <c r="L15" s="9">
        <f t="shared" si="1"/>
        <v>33788</v>
      </c>
      <c r="M15" s="9">
        <f t="shared" si="1"/>
        <v>35542</v>
      </c>
      <c r="N15" s="9">
        <f t="shared" si="1"/>
        <v>52901</v>
      </c>
      <c r="O15" s="10">
        <f t="shared" si="1"/>
        <v>389727</v>
      </c>
    </row>
    <row r="16" spans="1:15">
      <c r="A16" s="5" t="s">
        <v>27</v>
      </c>
      <c r="B16" s="6">
        <v>23349</v>
      </c>
      <c r="C16" s="6"/>
      <c r="D16" s="6"/>
      <c r="E16" s="6">
        <v>150</v>
      </c>
      <c r="F16" s="6">
        <v>180</v>
      </c>
      <c r="G16" s="6">
        <v>190</v>
      </c>
      <c r="H16" s="6">
        <v>70</v>
      </c>
      <c r="I16" s="6">
        <v>67</v>
      </c>
      <c r="J16" s="6">
        <v>100</v>
      </c>
      <c r="K16" s="6">
        <v>150</v>
      </c>
      <c r="L16" s="6">
        <v>150</v>
      </c>
      <c r="M16" s="6">
        <v>150</v>
      </c>
      <c r="N16" s="6">
        <v>22142</v>
      </c>
      <c r="O16" s="7">
        <f>SUM(C16:N16)</f>
        <v>23349</v>
      </c>
    </row>
    <row r="17" spans="1:17">
      <c r="A17" s="5" t="s">
        <v>28</v>
      </c>
      <c r="B17" s="6">
        <v>2532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v>2532</v>
      </c>
      <c r="O17" s="7">
        <f>SUM(C17:N17)</f>
        <v>2532</v>
      </c>
    </row>
    <row r="18" spans="1:17">
      <c r="A18" s="5" t="s">
        <v>29</v>
      </c>
      <c r="B18" s="6"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>
        <f>SUM(C18:N18)</f>
        <v>0</v>
      </c>
    </row>
    <row r="19" spans="1:17">
      <c r="A19" s="5" t="s">
        <v>30</v>
      </c>
      <c r="B19" s="6"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>
        <f>SUM(C19:N19)</f>
        <v>0</v>
      </c>
    </row>
    <row r="20" spans="1:17">
      <c r="A20" s="5" t="s">
        <v>31</v>
      </c>
      <c r="B20" s="6"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f>SUM(C20:N20)</f>
        <v>0</v>
      </c>
    </row>
    <row r="21" spans="1:17">
      <c r="A21" s="5" t="s">
        <v>32</v>
      </c>
      <c r="B21" s="6">
        <v>1437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1437</v>
      </c>
      <c r="O21" s="7">
        <v>1437</v>
      </c>
    </row>
    <row r="22" spans="1:17">
      <c r="A22" s="8" t="s">
        <v>33</v>
      </c>
      <c r="B22" s="9">
        <f>SUM(B16:B21)</f>
        <v>27318</v>
      </c>
      <c r="C22" s="9">
        <f t="shared" ref="C22:M22" si="2">SUM(C16:C20)</f>
        <v>0</v>
      </c>
      <c r="D22" s="9">
        <f t="shared" si="2"/>
        <v>0</v>
      </c>
      <c r="E22" s="9">
        <f t="shared" si="2"/>
        <v>150</v>
      </c>
      <c r="F22" s="9">
        <f t="shared" si="2"/>
        <v>180</v>
      </c>
      <c r="G22" s="9">
        <f t="shared" si="2"/>
        <v>190</v>
      </c>
      <c r="H22" s="9">
        <f t="shared" si="2"/>
        <v>70</v>
      </c>
      <c r="I22" s="9">
        <f t="shared" si="2"/>
        <v>67</v>
      </c>
      <c r="J22" s="9">
        <f t="shared" si="2"/>
        <v>100</v>
      </c>
      <c r="K22" s="9">
        <f t="shared" si="2"/>
        <v>150</v>
      </c>
      <c r="L22" s="9">
        <f t="shared" si="2"/>
        <v>150</v>
      </c>
      <c r="M22" s="9">
        <f t="shared" si="2"/>
        <v>150</v>
      </c>
      <c r="N22" s="9">
        <f>SUM(N16:N21)</f>
        <v>26111</v>
      </c>
      <c r="O22" s="10">
        <f>SUM(O16:O21)</f>
        <v>27318</v>
      </c>
    </row>
    <row r="23" spans="1:17">
      <c r="A23" s="11" t="s">
        <v>34</v>
      </c>
      <c r="B23" s="12">
        <f>B15+B22</f>
        <v>417045</v>
      </c>
      <c r="C23" s="12">
        <f t="shared" ref="C23:O23" si="3">C15+C22</f>
        <v>26805</v>
      </c>
      <c r="D23" s="12">
        <f t="shared" si="3"/>
        <v>25850</v>
      </c>
      <c r="E23" s="12">
        <f t="shared" si="3"/>
        <v>26718</v>
      </c>
      <c r="F23" s="12">
        <f t="shared" si="3"/>
        <v>27385</v>
      </c>
      <c r="G23" s="12">
        <f t="shared" si="3"/>
        <v>26236</v>
      </c>
      <c r="H23" s="12">
        <f t="shared" si="3"/>
        <v>29395</v>
      </c>
      <c r="I23" s="12">
        <f t="shared" si="3"/>
        <v>34058</v>
      </c>
      <c r="J23" s="12">
        <f t="shared" si="3"/>
        <v>35091</v>
      </c>
      <c r="K23" s="12">
        <f t="shared" si="3"/>
        <v>36865</v>
      </c>
      <c r="L23" s="12">
        <f t="shared" si="3"/>
        <v>33938</v>
      </c>
      <c r="M23" s="12">
        <f t="shared" si="3"/>
        <v>35692</v>
      </c>
      <c r="N23" s="12">
        <f t="shared" si="3"/>
        <v>79012</v>
      </c>
      <c r="O23" s="13">
        <f t="shared" si="3"/>
        <v>417045</v>
      </c>
      <c r="Q23" s="14"/>
    </row>
    <row r="24" spans="1:17">
      <c r="A24" s="5" t="s">
        <v>35</v>
      </c>
      <c r="B24" s="6">
        <v>150943</v>
      </c>
      <c r="C24" s="6">
        <v>17906</v>
      </c>
      <c r="D24" s="6">
        <v>11937</v>
      </c>
      <c r="E24" s="6">
        <v>11937</v>
      </c>
      <c r="F24" s="6">
        <v>11937</v>
      </c>
      <c r="G24" s="6">
        <v>11937</v>
      </c>
      <c r="H24" s="6">
        <v>11937</v>
      </c>
      <c r="I24" s="6">
        <v>11937</v>
      </c>
      <c r="J24" s="6">
        <v>11937</v>
      </c>
      <c r="K24" s="6">
        <v>11937</v>
      </c>
      <c r="L24" s="6">
        <v>11937</v>
      </c>
      <c r="M24" s="6">
        <v>11937</v>
      </c>
      <c r="N24" s="6">
        <v>13667</v>
      </c>
      <c r="O24" s="7">
        <f t="shared" ref="O24:O29" si="4">SUM(C24:N24)</f>
        <v>150943</v>
      </c>
    </row>
    <row r="25" spans="1:17">
      <c r="A25" s="5" t="s">
        <v>36</v>
      </c>
      <c r="B25" s="6">
        <v>19078</v>
      </c>
      <c r="C25" s="6">
        <v>0</v>
      </c>
      <c r="D25" s="6">
        <v>1544</v>
      </c>
      <c r="E25" s="6">
        <v>1544</v>
      </c>
      <c r="F25" s="6">
        <v>1544</v>
      </c>
      <c r="G25" s="6">
        <v>2247</v>
      </c>
      <c r="H25" s="6">
        <v>1544</v>
      </c>
      <c r="I25" s="6">
        <v>2068</v>
      </c>
      <c r="J25" s="6">
        <v>1861</v>
      </c>
      <c r="K25" s="6">
        <v>1544</v>
      </c>
      <c r="L25" s="6">
        <v>1543</v>
      </c>
      <c r="M25" s="6">
        <v>1543</v>
      </c>
      <c r="N25" s="6">
        <v>2096</v>
      </c>
      <c r="O25" s="7">
        <f t="shared" si="4"/>
        <v>19078</v>
      </c>
    </row>
    <row r="26" spans="1:17">
      <c r="A26" s="5" t="s">
        <v>37</v>
      </c>
      <c r="B26" s="6">
        <v>41335</v>
      </c>
      <c r="C26" s="6">
        <v>300</v>
      </c>
      <c r="D26" s="6">
        <v>1560</v>
      </c>
      <c r="E26" s="6">
        <v>5100</v>
      </c>
      <c r="F26" s="6">
        <v>3600</v>
      </c>
      <c r="G26" s="6">
        <v>1648</v>
      </c>
      <c r="H26" s="6">
        <v>500</v>
      </c>
      <c r="I26" s="6">
        <v>500</v>
      </c>
      <c r="J26" s="6">
        <v>15627</v>
      </c>
      <c r="K26" s="6">
        <v>5000</v>
      </c>
      <c r="L26" s="6">
        <v>3500</v>
      </c>
      <c r="M26" s="6">
        <v>1500</v>
      </c>
      <c r="N26" s="6">
        <v>2500</v>
      </c>
      <c r="O26" s="7">
        <f t="shared" si="4"/>
        <v>41335</v>
      </c>
    </row>
    <row r="27" spans="1:17">
      <c r="A27" s="5" t="s">
        <v>38</v>
      </c>
      <c r="B27" s="6">
        <v>26997</v>
      </c>
      <c r="C27" s="6">
        <v>400</v>
      </c>
      <c r="D27" s="6">
        <v>1710</v>
      </c>
      <c r="E27" s="6">
        <v>1105</v>
      </c>
      <c r="F27" s="6">
        <v>1105</v>
      </c>
      <c r="G27" s="6">
        <v>1105</v>
      </c>
      <c r="H27" s="6">
        <v>3394</v>
      </c>
      <c r="I27" s="6">
        <v>3396</v>
      </c>
      <c r="J27" s="6">
        <v>3390</v>
      </c>
      <c r="K27" s="6">
        <v>3385</v>
      </c>
      <c r="L27" s="6">
        <v>3210</v>
      </c>
      <c r="M27" s="6">
        <v>2510</v>
      </c>
      <c r="N27" s="6">
        <v>2287</v>
      </c>
      <c r="O27" s="7">
        <f t="shared" si="4"/>
        <v>26997</v>
      </c>
    </row>
    <row r="28" spans="1:17">
      <c r="A28" s="5" t="s">
        <v>39</v>
      </c>
      <c r="B28" s="6">
        <v>395</v>
      </c>
      <c r="C28" s="6"/>
      <c r="D28" s="6"/>
      <c r="E28" s="6">
        <v>50</v>
      </c>
      <c r="F28" s="6"/>
      <c r="G28" s="6"/>
      <c r="H28" s="6">
        <v>50</v>
      </c>
      <c r="I28" s="6"/>
      <c r="J28" s="6">
        <v>50</v>
      </c>
      <c r="K28" s="6"/>
      <c r="L28" s="6"/>
      <c r="M28" s="6"/>
      <c r="N28" s="6">
        <v>245</v>
      </c>
      <c r="O28" s="7">
        <f t="shared" si="4"/>
        <v>395</v>
      </c>
    </row>
    <row r="29" spans="1:17">
      <c r="A29" s="5" t="s">
        <v>40</v>
      </c>
      <c r="B29" s="6">
        <v>148671</v>
      </c>
      <c r="C29" s="6">
        <v>9099</v>
      </c>
      <c r="D29" s="6">
        <v>9099</v>
      </c>
      <c r="E29" s="6">
        <v>9232</v>
      </c>
      <c r="F29" s="6">
        <v>9099</v>
      </c>
      <c r="G29" s="6">
        <v>9099</v>
      </c>
      <c r="H29" s="6">
        <v>9098</v>
      </c>
      <c r="I29" s="6">
        <v>13269</v>
      </c>
      <c r="J29" s="6">
        <v>13269</v>
      </c>
      <c r="K29" s="6">
        <v>13269</v>
      </c>
      <c r="L29" s="6">
        <v>13269</v>
      </c>
      <c r="M29" s="6">
        <v>13269</v>
      </c>
      <c r="N29" s="6">
        <v>27600</v>
      </c>
      <c r="O29" s="7">
        <f t="shared" si="4"/>
        <v>148671</v>
      </c>
    </row>
    <row r="30" spans="1:17">
      <c r="A30" s="8" t="s">
        <v>41</v>
      </c>
      <c r="B30" s="9">
        <f>SUM(B24:B29)</f>
        <v>387419</v>
      </c>
      <c r="C30" s="9">
        <f t="shared" ref="C30:O30" si="5">SUM(C24:C29)</f>
        <v>27705</v>
      </c>
      <c r="D30" s="9">
        <f t="shared" si="5"/>
        <v>25850</v>
      </c>
      <c r="E30" s="9">
        <f t="shared" si="5"/>
        <v>28968</v>
      </c>
      <c r="F30" s="9">
        <f t="shared" si="5"/>
        <v>27285</v>
      </c>
      <c r="G30" s="9">
        <f t="shared" si="5"/>
        <v>26036</v>
      </c>
      <c r="H30" s="9">
        <f t="shared" si="5"/>
        <v>26523</v>
      </c>
      <c r="I30" s="9">
        <f t="shared" si="5"/>
        <v>31170</v>
      </c>
      <c r="J30" s="9">
        <f t="shared" si="5"/>
        <v>46134</v>
      </c>
      <c r="K30" s="9">
        <f t="shared" si="5"/>
        <v>35135</v>
      </c>
      <c r="L30" s="9">
        <f t="shared" si="5"/>
        <v>33459</v>
      </c>
      <c r="M30" s="9">
        <f t="shared" si="5"/>
        <v>30759</v>
      </c>
      <c r="N30" s="9">
        <f t="shared" si="5"/>
        <v>48395</v>
      </c>
      <c r="O30" s="10">
        <f t="shared" si="5"/>
        <v>387419</v>
      </c>
    </row>
    <row r="31" spans="1:17">
      <c r="A31" s="5" t="s">
        <v>42</v>
      </c>
      <c r="B31" s="6">
        <v>10492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>
        <v>10492</v>
      </c>
      <c r="O31" s="7">
        <f>SUM(C31:N31)</f>
        <v>10492</v>
      </c>
    </row>
    <row r="32" spans="1:17">
      <c r="A32" s="5" t="s">
        <v>43</v>
      </c>
      <c r="B32" s="6">
        <v>17653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>
        <v>17653</v>
      </c>
      <c r="O32" s="7">
        <f>SUM(C32:N32)</f>
        <v>17653</v>
      </c>
    </row>
    <row r="33" spans="1:17">
      <c r="A33" s="5" t="s">
        <v>44</v>
      </c>
      <c r="B33" s="6">
        <v>1437</v>
      </c>
      <c r="C33" s="6"/>
      <c r="D33" s="6"/>
      <c r="E33" s="6">
        <v>50</v>
      </c>
      <c r="F33" s="6"/>
      <c r="G33" s="6"/>
      <c r="H33" s="6">
        <v>50</v>
      </c>
      <c r="I33" s="6"/>
      <c r="J33" s="6">
        <v>50</v>
      </c>
      <c r="K33" s="6">
        <v>50</v>
      </c>
      <c r="L33" s="6"/>
      <c r="M33" s="6"/>
      <c r="N33" s="6">
        <v>1237</v>
      </c>
      <c r="O33" s="7">
        <f>SUM(C33:N33)</f>
        <v>1437</v>
      </c>
    </row>
    <row r="34" spans="1:17">
      <c r="A34" s="5" t="s">
        <v>45</v>
      </c>
      <c r="B34" s="6">
        <v>44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v>44</v>
      </c>
      <c r="O34" s="7">
        <v>44</v>
      </c>
    </row>
    <row r="35" spans="1:17">
      <c r="A35" s="5" t="s">
        <v>46</v>
      </c>
      <c r="B35" s="6"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>
        <v>0</v>
      </c>
    </row>
    <row r="36" spans="1:17">
      <c r="A36" s="8" t="s">
        <v>47</v>
      </c>
      <c r="B36" s="9">
        <f>SUM(B31:B35)</f>
        <v>29626</v>
      </c>
      <c r="C36" s="9">
        <f t="shared" ref="C36:O36" si="6">SUM(C31:C35)</f>
        <v>0</v>
      </c>
      <c r="D36" s="9">
        <f t="shared" si="6"/>
        <v>0</v>
      </c>
      <c r="E36" s="9">
        <f t="shared" si="6"/>
        <v>50</v>
      </c>
      <c r="F36" s="9">
        <f t="shared" si="6"/>
        <v>0</v>
      </c>
      <c r="G36" s="9">
        <f t="shared" si="6"/>
        <v>0</v>
      </c>
      <c r="H36" s="9">
        <f t="shared" si="6"/>
        <v>50</v>
      </c>
      <c r="I36" s="9">
        <f t="shared" si="6"/>
        <v>0</v>
      </c>
      <c r="J36" s="9">
        <f t="shared" si="6"/>
        <v>50</v>
      </c>
      <c r="K36" s="9">
        <f t="shared" si="6"/>
        <v>50</v>
      </c>
      <c r="L36" s="9">
        <f t="shared" si="6"/>
        <v>0</v>
      </c>
      <c r="M36" s="9">
        <f t="shared" si="6"/>
        <v>0</v>
      </c>
      <c r="N36" s="9">
        <f t="shared" si="6"/>
        <v>29426</v>
      </c>
      <c r="O36" s="10">
        <f t="shared" si="6"/>
        <v>29626</v>
      </c>
    </row>
    <row r="37" spans="1:17" ht="15.75" thickBot="1">
      <c r="A37" s="15" t="s">
        <v>48</v>
      </c>
      <c r="B37" s="16">
        <f>B30+B36</f>
        <v>417045</v>
      </c>
      <c r="C37" s="16">
        <f t="shared" ref="C37:O37" si="7">C30+C36</f>
        <v>27705</v>
      </c>
      <c r="D37" s="16">
        <f t="shared" si="7"/>
        <v>25850</v>
      </c>
      <c r="E37" s="16">
        <f t="shared" si="7"/>
        <v>29018</v>
      </c>
      <c r="F37" s="16">
        <f t="shared" si="7"/>
        <v>27285</v>
      </c>
      <c r="G37" s="16">
        <f t="shared" si="7"/>
        <v>26036</v>
      </c>
      <c r="H37" s="16">
        <f t="shared" si="7"/>
        <v>26573</v>
      </c>
      <c r="I37" s="16">
        <f t="shared" si="7"/>
        <v>31170</v>
      </c>
      <c r="J37" s="16">
        <f t="shared" si="7"/>
        <v>46184</v>
      </c>
      <c r="K37" s="16">
        <f t="shared" si="7"/>
        <v>35185</v>
      </c>
      <c r="L37" s="16">
        <f t="shared" si="7"/>
        <v>33459</v>
      </c>
      <c r="M37" s="16">
        <f t="shared" si="7"/>
        <v>30759</v>
      </c>
      <c r="N37" s="16">
        <f t="shared" si="7"/>
        <v>77821</v>
      </c>
      <c r="O37" s="17">
        <f t="shared" si="7"/>
        <v>417045</v>
      </c>
      <c r="Q37" s="14"/>
    </row>
    <row r="38" spans="1:17" ht="15.75" thickBot="1">
      <c r="A38" s="18" t="s">
        <v>49</v>
      </c>
      <c r="B38" s="19">
        <f>B37-B23</f>
        <v>0</v>
      </c>
      <c r="C38" s="19">
        <f>C37-C23</f>
        <v>900</v>
      </c>
      <c r="D38" s="19">
        <f t="shared" ref="D38:N38" si="8">D37-D23</f>
        <v>0</v>
      </c>
      <c r="E38" s="19">
        <f t="shared" si="8"/>
        <v>2300</v>
      </c>
      <c r="F38" s="19">
        <f t="shared" si="8"/>
        <v>-100</v>
      </c>
      <c r="G38" s="19">
        <f t="shared" si="8"/>
        <v>-200</v>
      </c>
      <c r="H38" s="19">
        <f t="shared" si="8"/>
        <v>-2822</v>
      </c>
      <c r="I38" s="19">
        <f t="shared" si="8"/>
        <v>-2888</v>
      </c>
      <c r="J38" s="19">
        <f t="shared" si="8"/>
        <v>11093</v>
      </c>
      <c r="K38" s="19">
        <f t="shared" si="8"/>
        <v>-1680</v>
      </c>
      <c r="L38" s="19">
        <f t="shared" si="8"/>
        <v>-479</v>
      </c>
      <c r="M38" s="19">
        <f t="shared" si="8"/>
        <v>-4933</v>
      </c>
      <c r="N38" s="19">
        <f t="shared" si="8"/>
        <v>-1191</v>
      </c>
      <c r="O38" s="20">
        <f>O37-O23</f>
        <v>0</v>
      </c>
    </row>
  </sheetData>
  <mergeCells count="3">
    <mergeCell ref="A3:O3"/>
    <mergeCell ref="N4:O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2015-05-28T12:47:07Z</dcterms:created>
  <dcterms:modified xsi:type="dcterms:W3CDTF">2015-05-28T12:48:21Z</dcterms:modified>
</cp:coreProperties>
</file>