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<sst xmlns="http://schemas.openxmlformats.org/spreadsheetml/2006/main" count="95" uniqueCount="89">
  <si>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 xml:space="preserve"> Ezer forintban</t>
  </si>
  <si>
    <t>Sorszám</t>
  </si>
  <si>
    <t>Bevételek</t>
  </si>
  <si>
    <t>Kiadások</t>
  </si>
  <si>
    <t>Megnevezés</t>
  </si>
  <si>
    <t xml:space="preserve"> eredeti ei. </t>
  </si>
  <si>
    <t xml:space="preserve"> módosított  ei.</t>
  </si>
  <si>
    <t>Teljesítés</t>
  </si>
  <si>
    <t xml:space="preserve"> % </t>
  </si>
  <si>
    <t xml:space="preserve"> eredeti ei.</t>
  </si>
  <si>
    <t>%</t>
  </si>
  <si>
    <t>Működési</t>
  </si>
  <si>
    <t>1.</t>
  </si>
  <si>
    <t>Működési bevételek</t>
  </si>
  <si>
    <t>Személyi juttatások</t>
  </si>
  <si>
    <t>2.</t>
  </si>
  <si>
    <t>Közhatalmi bevételek</t>
  </si>
  <si>
    <t xml:space="preserve">Munkaadókat terhelő járulékok </t>
  </si>
  <si>
    <t>3.</t>
  </si>
  <si>
    <t>Költségvetési támogatás</t>
  </si>
  <si>
    <t>Dologi kiadások, egyéb folyó kiadások</t>
  </si>
  <si>
    <t>4.</t>
  </si>
  <si>
    <t>Egyéb működési célú támogatások  bevételek</t>
  </si>
  <si>
    <t>Ellátottak pénzbeli juttatásai</t>
  </si>
  <si>
    <t>5.</t>
  </si>
  <si>
    <t>Működési célú átvett pénzeszköz</t>
  </si>
  <si>
    <t>Egyéb működési célú támogatások államháztartáson belülre</t>
  </si>
  <si>
    <t>6.</t>
  </si>
  <si>
    <t>Egyéb működési célú támogatások államháztartáson kívülre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</si>
  <si>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</si>
  <si>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</si>
  <si>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</si>
  <si>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</si>
  <si>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</si>
  <si>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Egyéb elvonások befizetések</t>
  </si>
  <si>
    <t>9.</t>
  </si>
  <si>
    <t>Belföldi értékpapírok bevételei</t>
  </si>
  <si>
    <t>10.</t>
  </si>
  <si>
    <t>Irányító szervi támogatás</t>
  </si>
  <si>
    <t>11.</t>
  </si>
  <si>
    <t>Államháztartáson belüli megelőlegezés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</si>
  <si>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</si>
  <si>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</si>
  <si>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</si>
  <si>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</si>
  <si>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</si>
  <si>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</si>
  <si>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</si>
  <si>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</si>
  <si>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</si>
  <si>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</si>
  <si>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</si>
  <si>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</si>
  <si>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</si>
  <si>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</si>
  <si>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</si>
  <si>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</si>
  <si>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</si>
  <si>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</si>
  <si>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</si>
  <si>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</si>
  <si>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</si>
  <si>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</si>
  <si>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</si>
  <si>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</si>
  <si>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</si>
  <si>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</si>
  <si>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</si>
  <si>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</si>
  <si>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</si>
  <si>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</si>
  <si>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</si>
  <si>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</si>
  <si>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</si>
  <si>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</si>
  <si>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</si>
  <si>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</si>
  <si>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</si>
  <si>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(19+…+24)</t>
  </si>
  <si>
    <t>25.</t>
  </si>
  <si>
    <t>Felhalmozási bevételek (19+24)</t>
  </si>
  <si>
    <t>Felhalmozási kiadások (19+24)</t>
  </si>
  <si>
    <t>26.</t>
  </si>
  <si>
    <t>Függő, átfutó, kiegyenlítő bevételek</t>
  </si>
  <si>
    <t>Mindösszesen (14+25)</t>
  </si>
  <si>
    <t xml:space="preserve"> </t>
  </si>
  <si>
    <t>Államháztartáson belüli megelőlegezés visszafizetés</t>
  </si>
  <si>
    <t>Működési célú kölcsönök nyújtása</t>
  </si>
  <si>
    <t>Egyéb felhalmozási célú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</si>
</sst>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_-* #,##0.00\ _F_t_-;\-* #,##0.00\ _F_t_-;_-* \-??\ _F_t_-;_-@_-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166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6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6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6" fontId="3" fillId="0" borderId="12" xfId="55" applyNumberFormat="1" applyFont="1" applyFill="1" applyBorder="1" applyAlignment="1">
      <alignment vertical="center" wrapText="1"/>
      <protection/>
    </xf>
    <xf numFmtId="166" fontId="3" fillId="0" borderId="12" xfId="55" applyNumberFormat="1" applyFont="1" applyFill="1" applyBorder="1" applyAlignment="1" applyProtection="1">
      <alignment vertical="center" wrapText="1"/>
      <protection locked="0"/>
    </xf>
    <xf numFmtId="166" fontId="3" fillId="0" borderId="12" xfId="55" applyNumberFormat="1" applyFont="1" applyFill="1" applyBorder="1" applyAlignment="1" applyProtection="1">
      <alignment horizontal="center" vertical="center" wrapText="1"/>
      <protection locked="0"/>
    </xf>
    <xf numFmtId="10" fontId="3" fillId="0" borderId="12" xfId="62" applyNumberFormat="1" applyFont="1" applyFill="1" applyBorder="1" applyAlignment="1" applyProtection="1">
      <alignment horizontal="center" vertical="center" wrapText="1"/>
      <protection locked="0"/>
    </xf>
    <xf numFmtId="166" fontId="6" fillId="0" borderId="12" xfId="40" applyNumberFormat="1" applyFont="1" applyFill="1" applyBorder="1" applyAlignment="1" applyProtection="1">
      <alignment horizontal="center"/>
      <protection/>
    </xf>
    <xf numFmtId="10" fontId="6" fillId="0" borderId="12" xfId="62" applyNumberFormat="1" applyFont="1" applyFill="1" applyBorder="1" applyAlignment="1" applyProtection="1">
      <alignment horizontal="center" vertical="center" wrapText="1"/>
      <protection locked="0"/>
    </xf>
    <xf numFmtId="10" fontId="6" fillId="0" borderId="12" xfId="62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horizontal="center" vertical="center" wrapText="1"/>
      <protection/>
    </xf>
    <xf numFmtId="166" fontId="5" fillId="0" borderId="12" xfId="55" applyNumberFormat="1" applyFont="1" applyFill="1" applyBorder="1" applyAlignment="1" applyProtection="1">
      <alignment vertical="center" wrapText="1"/>
      <protection/>
    </xf>
    <xf numFmtId="166" fontId="5" fillId="0" borderId="12" xfId="55" applyNumberFormat="1" applyFont="1" applyFill="1" applyBorder="1" applyAlignment="1">
      <alignment horizontal="center" vertical="center" wrapText="1"/>
      <protection/>
    </xf>
    <xf numFmtId="166" fontId="7" fillId="0" borderId="12" xfId="40" applyNumberFormat="1" applyFont="1" applyFill="1" applyBorder="1" applyAlignment="1" applyProtection="1">
      <alignment horizontal="center"/>
      <protection/>
    </xf>
    <xf numFmtId="10" fontId="7" fillId="0" borderId="12" xfId="62" applyNumberFormat="1" applyFont="1" applyFill="1" applyBorder="1" applyAlignment="1" applyProtection="1">
      <alignment horizontal="center" vertical="center" wrapText="1"/>
      <protection locked="0"/>
    </xf>
    <xf numFmtId="166" fontId="3" fillId="0" borderId="12" xfId="55" applyNumberFormat="1" applyFont="1" applyFill="1" applyBorder="1" applyAlignment="1" applyProtection="1">
      <alignment vertical="center" wrapText="1"/>
      <protection/>
    </xf>
    <xf numFmtId="166" fontId="7" fillId="0" borderId="12" xfId="40" applyNumberFormat="1" applyFont="1" applyFill="1" applyBorder="1" applyAlignment="1" applyProtection="1">
      <alignment/>
      <protection/>
    </xf>
    <xf numFmtId="10" fontId="7" fillId="0" borderId="12" xfId="62" applyNumberFormat="1" applyFont="1" applyFill="1" applyBorder="1" applyAlignment="1" applyProtection="1">
      <alignment vertical="center" wrapText="1"/>
      <protection locked="0"/>
    </xf>
    <xf numFmtId="166" fontId="3" fillId="0" borderId="12" xfId="55" applyNumberFormat="1" applyFont="1" applyFill="1" applyBorder="1" applyAlignment="1" applyProtection="1">
      <alignment horizontal="center" vertical="center" wrapText="1"/>
      <protection/>
    </xf>
    <xf numFmtId="166" fontId="6" fillId="0" borderId="12" xfId="40" applyNumberFormat="1" applyFont="1" applyFill="1" applyBorder="1" applyAlignment="1" applyProtection="1">
      <alignment/>
      <protection/>
    </xf>
    <xf numFmtId="166" fontId="8" fillId="0" borderId="12" xfId="55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166" fontId="4" fillId="0" borderId="12" xfId="55" applyNumberFormat="1" applyFont="1" applyFill="1" applyBorder="1" applyAlignment="1">
      <alignment vertical="center" wrapText="1"/>
      <protection/>
    </xf>
    <xf numFmtId="166" fontId="4" fillId="0" borderId="12" xfId="55" applyNumberFormat="1" applyFont="1" applyFill="1" applyBorder="1" applyAlignment="1">
      <alignment horizontal="center" vertical="center" wrapText="1"/>
      <protection/>
    </xf>
    <xf numFmtId="10" fontId="10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166" fontId="5" fillId="0" borderId="12" xfId="55" applyNumberFormat="1" applyFont="1" applyFill="1" applyBorder="1" applyAlignment="1" applyProtection="1">
      <alignment horizontal="center" vertical="center" wrapText="1"/>
      <protection locked="0"/>
    </xf>
    <xf numFmtId="166" fontId="5" fillId="0" borderId="12" xfId="55" applyNumberFormat="1" applyFont="1" applyFill="1" applyBorder="1" applyAlignment="1" applyProtection="1">
      <alignment horizontal="center" wrapText="1"/>
      <protection/>
    </xf>
    <xf numFmtId="166" fontId="3" fillId="0" borderId="12" xfId="55" applyNumberFormat="1" applyFont="1" applyFill="1" applyBorder="1" applyAlignment="1" applyProtection="1">
      <alignment horizontal="center" wrapText="1"/>
      <protection/>
    </xf>
    <xf numFmtId="10" fontId="6" fillId="0" borderId="12" xfId="62" applyNumberFormat="1" applyFont="1" applyFill="1" applyBorder="1" applyAlignment="1" applyProtection="1">
      <alignment horizontal="center" wrapText="1"/>
      <protection locked="0"/>
    </xf>
    <xf numFmtId="166" fontId="4" fillId="0" borderId="10" xfId="55" applyNumberFormat="1" applyFont="1" applyFill="1" applyBorder="1" applyAlignment="1" applyProtection="1">
      <alignment horizontal="right" vertical="center" wrapText="1"/>
      <protection/>
    </xf>
    <xf numFmtId="166" fontId="5" fillId="0" borderId="12" xfId="55" applyNumberFormat="1" applyFont="1" applyFill="1" applyBorder="1" applyAlignment="1">
      <alignment vertical="center" textRotation="90" wrapText="1"/>
      <protection/>
    </xf>
    <xf numFmtId="166" fontId="5" fillId="0" borderId="11" xfId="55" applyNumberFormat="1" applyFont="1" applyFill="1" applyBorder="1" applyAlignment="1">
      <alignment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Layout" zoomScaleNormal="122" workbookViewId="0" topLeftCell="A1">
      <selection activeCell="H1" sqref="H1:K1"/>
    </sheetView>
  </sheetViews>
  <sheetFormatPr defaultColWidth="9.00390625" defaultRowHeight="12.75"/>
  <cols>
    <col min="1" max="1" width="3.875" style="0" customWidth="1"/>
    <col min="2" max="2" width="32.125" style="0" customWidth="1"/>
    <col min="3" max="4" width="9.625" style="0" customWidth="1"/>
    <col min="5" max="6" width="8.375" style="0" customWidth="1"/>
    <col min="7" max="7" width="32.00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38" t="s">
        <v>0</v>
      </c>
      <c r="I1" s="38"/>
      <c r="J1" s="38"/>
      <c r="K1" s="38"/>
    </row>
    <row r="2" spans="1:11" ht="12.75" customHeight="1">
      <c r="A2" s="39" t="s">
        <v>1</v>
      </c>
      <c r="B2" s="40" t="s">
        <v>2</v>
      </c>
      <c r="C2" s="40"/>
      <c r="D2" s="3"/>
      <c r="E2" s="3"/>
      <c r="F2" s="3"/>
      <c r="G2" s="40" t="s">
        <v>3</v>
      </c>
      <c r="H2" s="40"/>
      <c r="I2" s="4"/>
      <c r="J2" s="4"/>
      <c r="K2" s="3"/>
    </row>
    <row r="3" spans="1:11" ht="25.5">
      <c r="A3" s="39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9</v>
      </c>
      <c r="I3" s="6" t="s">
        <v>6</v>
      </c>
      <c r="J3" s="6" t="s">
        <v>7</v>
      </c>
      <c r="K3" s="6" t="s">
        <v>10</v>
      </c>
    </row>
    <row r="4" spans="1:11" ht="12.75">
      <c r="A4" s="5"/>
      <c r="B4" s="5" t="s">
        <v>11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12</v>
      </c>
      <c r="B5" s="9" t="s">
        <v>13</v>
      </c>
      <c r="C5" s="10">
        <v>66878</v>
      </c>
      <c r="D5" s="10">
        <v>87463</v>
      </c>
      <c r="E5" s="10">
        <v>74424</v>
      </c>
      <c r="F5" s="11">
        <v>0.851</v>
      </c>
      <c r="G5" s="9" t="s">
        <v>14</v>
      </c>
      <c r="H5" s="10">
        <v>109753</v>
      </c>
      <c r="I5" s="12">
        <v>132172</v>
      </c>
      <c r="J5" s="12">
        <v>129951</v>
      </c>
      <c r="K5" s="13">
        <v>0.983</v>
      </c>
    </row>
    <row r="6" spans="1:11" ht="13.5" customHeight="1">
      <c r="A6" s="8" t="s">
        <v>15</v>
      </c>
      <c r="B6" s="9" t="s">
        <v>16</v>
      </c>
      <c r="C6" s="10">
        <v>25750</v>
      </c>
      <c r="D6" s="10">
        <v>27150</v>
      </c>
      <c r="E6" s="10">
        <v>25334</v>
      </c>
      <c r="F6" s="11">
        <v>0.933</v>
      </c>
      <c r="G6" s="9" t="s">
        <v>17</v>
      </c>
      <c r="H6" s="10">
        <v>17639</v>
      </c>
      <c r="I6" s="12">
        <v>20929</v>
      </c>
      <c r="J6" s="12">
        <v>20630</v>
      </c>
      <c r="K6" s="14">
        <v>0.986</v>
      </c>
    </row>
    <row r="7" spans="1:11" ht="13.5" customHeight="1">
      <c r="A7" s="8" t="s">
        <v>18</v>
      </c>
      <c r="B7" s="9" t="s">
        <v>19</v>
      </c>
      <c r="C7" s="10">
        <v>113144</v>
      </c>
      <c r="D7" s="10">
        <v>124235</v>
      </c>
      <c r="E7" s="10">
        <v>124235</v>
      </c>
      <c r="F7" s="11">
        <f>E7/D7</f>
        <v>1</v>
      </c>
      <c r="G7" s="9" t="s">
        <v>20</v>
      </c>
      <c r="H7" s="10">
        <v>100024</v>
      </c>
      <c r="I7" s="12">
        <v>138588</v>
      </c>
      <c r="J7" s="12">
        <v>120357</v>
      </c>
      <c r="K7" s="13">
        <v>0.868</v>
      </c>
    </row>
    <row r="8" spans="1:11" ht="23.25" customHeight="1">
      <c r="A8" s="8" t="s">
        <v>21</v>
      </c>
      <c r="B8" s="9" t="s">
        <v>22</v>
      </c>
      <c r="C8" s="10">
        <v>68535</v>
      </c>
      <c r="D8" s="10">
        <v>80943</v>
      </c>
      <c r="E8" s="10">
        <v>85827</v>
      </c>
      <c r="F8" s="11">
        <f aca="true" t="shared" si="0" ref="F8:F31">E8/D8</f>
        <v>1.0603387569030058</v>
      </c>
      <c r="G8" s="9" t="s">
        <v>23</v>
      </c>
      <c r="H8" s="10">
        <v>6000</v>
      </c>
      <c r="I8" s="12">
        <v>4785</v>
      </c>
      <c r="J8" s="12">
        <v>2167</v>
      </c>
      <c r="K8" s="13">
        <v>0.453</v>
      </c>
    </row>
    <row r="9" spans="1:11" ht="25.5" customHeight="1">
      <c r="A9" s="8" t="s">
        <v>24</v>
      </c>
      <c r="B9" s="9" t="s">
        <v>25</v>
      </c>
      <c r="C9" s="9"/>
      <c r="D9" s="10">
        <v>50</v>
      </c>
      <c r="E9" s="10">
        <v>130</v>
      </c>
      <c r="F9" s="11">
        <f t="shared" si="0"/>
        <v>2.6</v>
      </c>
      <c r="G9" s="9" t="s">
        <v>26</v>
      </c>
      <c r="H9" s="10">
        <v>4971</v>
      </c>
      <c r="I9" s="12">
        <v>1871</v>
      </c>
      <c r="J9" s="12">
        <v>1564</v>
      </c>
      <c r="K9" s="13">
        <v>0.836</v>
      </c>
    </row>
    <row r="10" spans="1:11" ht="22.5" customHeight="1">
      <c r="A10" s="8" t="s">
        <v>27</v>
      </c>
      <c r="B10" s="9"/>
      <c r="C10" s="9"/>
      <c r="D10" s="9"/>
      <c r="E10" s="9"/>
      <c r="F10" s="11"/>
      <c r="G10" s="9" t="s">
        <v>28</v>
      </c>
      <c r="H10" s="10">
        <v>1374</v>
      </c>
      <c r="I10" s="12">
        <v>1966</v>
      </c>
      <c r="J10" s="12">
        <v>1961</v>
      </c>
      <c r="K10" s="13">
        <v>0.997</v>
      </c>
    </row>
    <row r="11" spans="1:11" ht="13.5" customHeight="1">
      <c r="A11" s="5" t="s">
        <v>29</v>
      </c>
      <c r="B11" s="15" t="s">
        <v>30</v>
      </c>
      <c r="C11" s="16">
        <v>274307</v>
      </c>
      <c r="D11" s="16">
        <v>319841</v>
      </c>
      <c r="E11" s="16">
        <v>309950</v>
      </c>
      <c r="F11" s="33">
        <f t="shared" si="0"/>
        <v>0.9690752592694495</v>
      </c>
      <c r="G11" s="17" t="s">
        <v>31</v>
      </c>
      <c r="H11" s="18">
        <f>H5+H6+H7+H8+H9+H10</f>
        <v>239761</v>
      </c>
      <c r="I11" s="18">
        <f>I5+I6+I7+I8+I9+I10</f>
        <v>300311</v>
      </c>
      <c r="J11" s="18">
        <f>J5+J6+J7+J8+J9+J10</f>
        <v>276630</v>
      </c>
      <c r="K11" s="20">
        <v>0.921</v>
      </c>
    </row>
    <row r="12" spans="1:11" ht="13.5" customHeight="1">
      <c r="A12" s="8" t="s">
        <v>32</v>
      </c>
      <c r="B12" s="9" t="s">
        <v>33</v>
      </c>
      <c r="C12" s="9"/>
      <c r="D12" s="9"/>
      <c r="E12" s="9"/>
      <c r="F12" s="33"/>
      <c r="G12" s="9" t="s">
        <v>34</v>
      </c>
      <c r="H12" s="8">
        <v>4800</v>
      </c>
      <c r="I12" s="12">
        <v>5600</v>
      </c>
      <c r="J12" s="12">
        <v>5158</v>
      </c>
      <c r="K12" s="13">
        <v>0.921</v>
      </c>
    </row>
    <row r="13" spans="1:11" ht="13.5" customHeight="1">
      <c r="A13" s="8" t="s">
        <v>35</v>
      </c>
      <c r="B13" s="21" t="s">
        <v>36</v>
      </c>
      <c r="C13" s="17"/>
      <c r="D13" s="17"/>
      <c r="E13" s="17"/>
      <c r="F13" s="33"/>
      <c r="G13" s="21" t="s">
        <v>87</v>
      </c>
      <c r="H13" s="17"/>
      <c r="I13" s="22">
        <v>150</v>
      </c>
      <c r="J13" s="22">
        <v>150</v>
      </c>
      <c r="K13" s="14">
        <v>1</v>
      </c>
    </row>
    <row r="14" spans="1:11" ht="13.5" customHeight="1">
      <c r="A14" s="8" t="s">
        <v>37</v>
      </c>
      <c r="B14" s="9" t="s">
        <v>38</v>
      </c>
      <c r="C14" s="17"/>
      <c r="D14" s="17"/>
      <c r="E14" s="17"/>
      <c r="F14" s="33"/>
      <c r="G14" s="9" t="s">
        <v>38</v>
      </c>
      <c r="H14" s="16"/>
      <c r="I14" s="19"/>
      <c r="J14" s="19"/>
      <c r="K14" s="23"/>
    </row>
    <row r="15" spans="1:11" ht="30" customHeight="1">
      <c r="A15" s="8" t="s">
        <v>39</v>
      </c>
      <c r="B15" s="9" t="s">
        <v>40</v>
      </c>
      <c r="C15" s="17">
        <v>0</v>
      </c>
      <c r="D15" s="17">
        <v>0</v>
      </c>
      <c r="E15" s="17">
        <v>4705</v>
      </c>
      <c r="F15" s="11">
        <v>0</v>
      </c>
      <c r="G15" s="9" t="s">
        <v>86</v>
      </c>
      <c r="H15" s="35">
        <v>4526</v>
      </c>
      <c r="I15" s="19">
        <v>4526</v>
      </c>
      <c r="J15" s="12">
        <v>4526</v>
      </c>
      <c r="K15" s="37">
        <v>1</v>
      </c>
    </row>
    <row r="16" spans="1:11" ht="24" customHeight="1">
      <c r="A16" s="8" t="s">
        <v>41</v>
      </c>
      <c r="B16" s="9" t="s">
        <v>42</v>
      </c>
      <c r="C16" s="24">
        <v>88127</v>
      </c>
      <c r="D16" s="24">
        <v>143748</v>
      </c>
      <c r="E16" s="24">
        <v>80061</v>
      </c>
      <c r="F16" s="11">
        <f t="shared" si="0"/>
        <v>0.5569538358794557</v>
      </c>
      <c r="G16" s="21" t="s">
        <v>43</v>
      </c>
      <c r="H16" s="36">
        <v>7105</v>
      </c>
      <c r="I16" s="12">
        <v>32880</v>
      </c>
      <c r="J16" s="22">
        <v>0</v>
      </c>
      <c r="K16" s="23"/>
    </row>
    <row r="17" spans="1:11" ht="24.75" customHeight="1">
      <c r="A17" s="5" t="s">
        <v>44</v>
      </c>
      <c r="B17" s="15" t="s">
        <v>45</v>
      </c>
      <c r="C17" s="16">
        <v>88127</v>
      </c>
      <c r="D17" s="16">
        <v>143748</v>
      </c>
      <c r="E17" s="16">
        <v>84766</v>
      </c>
      <c r="F17" s="33">
        <f t="shared" si="0"/>
        <v>0.5896847260483624</v>
      </c>
      <c r="G17" s="15" t="s">
        <v>46</v>
      </c>
      <c r="H17" s="16">
        <f>H12+H13+H14+H15+H16</f>
        <v>16431</v>
      </c>
      <c r="I17" s="16">
        <f>I12+I13+I14+I15+I16</f>
        <v>43156</v>
      </c>
      <c r="J17" s="16">
        <f>J12+J13+J14+J15+J16</f>
        <v>9834</v>
      </c>
      <c r="K17" s="20">
        <v>0.689</v>
      </c>
    </row>
    <row r="18" spans="1:11" ht="19.5" customHeight="1">
      <c r="A18" s="5" t="s">
        <v>47</v>
      </c>
      <c r="B18" s="5" t="s">
        <v>48</v>
      </c>
      <c r="C18" s="16">
        <f>C11+C17</f>
        <v>362434</v>
      </c>
      <c r="D18" s="16">
        <f>D11+D17</f>
        <v>463589</v>
      </c>
      <c r="E18" s="16">
        <f>E11+E17</f>
        <v>394716</v>
      </c>
      <c r="F18" s="33">
        <f t="shared" si="0"/>
        <v>0.8514352152445377</v>
      </c>
      <c r="G18" s="5" t="s">
        <v>49</v>
      </c>
      <c r="H18" s="16">
        <f>H11+H17</f>
        <v>256192</v>
      </c>
      <c r="I18" s="16">
        <f>I11+I17</f>
        <v>343467</v>
      </c>
      <c r="J18" s="16">
        <f>J11+J17</f>
        <v>286464</v>
      </c>
      <c r="K18" s="20">
        <v>0.859</v>
      </c>
    </row>
    <row r="19" spans="1:11" ht="22.5" customHeight="1">
      <c r="A19" s="5" t="s">
        <v>50</v>
      </c>
      <c r="B19" s="15" t="s">
        <v>51</v>
      </c>
      <c r="C19" s="15"/>
      <c r="D19" s="27">
        <v>160</v>
      </c>
      <c r="E19" s="27">
        <v>158</v>
      </c>
      <c r="F19" s="33">
        <f t="shared" si="0"/>
        <v>0.9875</v>
      </c>
      <c r="G19" s="9" t="s">
        <v>52</v>
      </c>
      <c r="H19" s="10">
        <v>5438</v>
      </c>
      <c r="I19" s="12">
        <v>7452</v>
      </c>
      <c r="J19" s="12">
        <v>5802</v>
      </c>
      <c r="K19" s="13">
        <v>0.779</v>
      </c>
    </row>
    <row r="20" spans="1:11" ht="13.5" customHeight="1">
      <c r="A20" s="8" t="s">
        <v>53</v>
      </c>
      <c r="B20" s="9" t="s">
        <v>54</v>
      </c>
      <c r="C20" s="26"/>
      <c r="D20" s="10"/>
      <c r="E20" s="10"/>
      <c r="F20" s="11"/>
      <c r="G20" s="8" t="s">
        <v>55</v>
      </c>
      <c r="H20" s="10">
        <v>100804</v>
      </c>
      <c r="I20" s="12">
        <v>118264</v>
      </c>
      <c r="J20" s="12">
        <v>113099</v>
      </c>
      <c r="K20" s="13">
        <v>0.956</v>
      </c>
    </row>
    <row r="21" spans="1:11" ht="25.5" customHeight="1">
      <c r="A21" s="8" t="s">
        <v>56</v>
      </c>
      <c r="B21" s="8" t="s">
        <v>57</v>
      </c>
      <c r="C21" s="9"/>
      <c r="D21" s="34">
        <v>5734</v>
      </c>
      <c r="E21" s="34">
        <v>5734</v>
      </c>
      <c r="F21" s="33">
        <f t="shared" si="0"/>
        <v>1</v>
      </c>
      <c r="G21" s="9" t="s">
        <v>88</v>
      </c>
      <c r="H21" s="10"/>
      <c r="I21" s="12">
        <v>300</v>
      </c>
      <c r="J21" s="12">
        <v>300</v>
      </c>
      <c r="K21" s="13">
        <v>1</v>
      </c>
    </row>
    <row r="22" spans="1:11" ht="13.5" customHeight="1">
      <c r="A22" s="8" t="s">
        <v>58</v>
      </c>
      <c r="B22" s="9" t="s">
        <v>59</v>
      </c>
      <c r="C22" s="9"/>
      <c r="D22" s="10"/>
      <c r="E22" s="10"/>
      <c r="F22" s="11"/>
      <c r="G22" s="9" t="s">
        <v>60</v>
      </c>
      <c r="H22" s="10"/>
      <c r="I22" s="25"/>
      <c r="J22" s="25"/>
      <c r="K22" s="14"/>
    </row>
    <row r="23" spans="1:11" s="28" customFormat="1" ht="13.5" customHeight="1">
      <c r="A23" s="5" t="s">
        <v>61</v>
      </c>
      <c r="B23" s="15" t="s">
        <v>62</v>
      </c>
      <c r="C23" s="15"/>
      <c r="D23" s="27">
        <v>5894</v>
      </c>
      <c r="E23" s="27">
        <v>5892</v>
      </c>
      <c r="F23" s="33">
        <f t="shared" si="0"/>
        <v>0.999660671869698</v>
      </c>
      <c r="G23" s="15" t="s">
        <v>63</v>
      </c>
      <c r="H23" s="27">
        <f>H19+H21+H20</f>
        <v>106242</v>
      </c>
      <c r="I23" s="27">
        <f>I19+I21+I20</f>
        <v>126016</v>
      </c>
      <c r="J23" s="27">
        <f>J19+J21+J20</f>
        <v>119201</v>
      </c>
      <c r="K23" s="20">
        <v>0.946</v>
      </c>
    </row>
    <row r="24" spans="1:11" ht="13.5" customHeight="1">
      <c r="A24" s="8" t="s">
        <v>64</v>
      </c>
      <c r="B24" s="8" t="s">
        <v>65</v>
      </c>
      <c r="C24" s="9"/>
      <c r="D24" s="9"/>
      <c r="E24" s="9"/>
      <c r="F24" s="11"/>
      <c r="G24" s="9" t="s">
        <v>66</v>
      </c>
      <c r="H24" s="10"/>
      <c r="I24" s="25"/>
      <c r="J24" s="25"/>
      <c r="K24" s="14"/>
    </row>
    <row r="25" spans="1:11" ht="13.5" customHeight="1">
      <c r="A25" s="8" t="s">
        <v>67</v>
      </c>
      <c r="B25" s="9" t="s">
        <v>68</v>
      </c>
      <c r="C25" s="9"/>
      <c r="D25" s="9"/>
      <c r="E25" s="9"/>
      <c r="F25" s="11"/>
      <c r="G25" s="9" t="s">
        <v>69</v>
      </c>
      <c r="H25" s="10"/>
      <c r="I25" s="25"/>
      <c r="J25" s="25"/>
      <c r="K25" s="14"/>
    </row>
    <row r="26" spans="1:11" ht="13.5" customHeight="1">
      <c r="A26" s="8" t="s">
        <v>70</v>
      </c>
      <c r="B26" s="9" t="s">
        <v>71</v>
      </c>
      <c r="C26" s="9"/>
      <c r="D26" s="9"/>
      <c r="E26" s="9"/>
      <c r="F26" s="11"/>
      <c r="G26" s="9" t="s">
        <v>72</v>
      </c>
      <c r="H26" s="10"/>
      <c r="I26" s="25"/>
      <c r="J26" s="25"/>
      <c r="K26" s="14"/>
    </row>
    <row r="27" spans="1:11" ht="13.5" customHeight="1">
      <c r="A27" s="8" t="s">
        <v>73</v>
      </c>
      <c r="B27" s="9" t="s">
        <v>74</v>
      </c>
      <c r="C27" s="9"/>
      <c r="D27" s="9"/>
      <c r="E27" s="9"/>
      <c r="F27" s="11"/>
      <c r="G27" s="9" t="s">
        <v>75</v>
      </c>
      <c r="H27" s="10"/>
      <c r="I27" s="25"/>
      <c r="J27" s="25"/>
      <c r="K27" s="14"/>
    </row>
    <row r="28" spans="1:11" ht="24.75" customHeight="1">
      <c r="A28" s="5" t="s">
        <v>76</v>
      </c>
      <c r="B28" s="15" t="s">
        <v>77</v>
      </c>
      <c r="C28" s="17"/>
      <c r="D28" s="17"/>
      <c r="E28" s="17"/>
      <c r="F28" s="11"/>
      <c r="G28" s="15" t="s">
        <v>78</v>
      </c>
      <c r="H28" s="16"/>
      <c r="I28" s="22"/>
      <c r="J28" s="22"/>
      <c r="K28" s="23"/>
    </row>
    <row r="29" spans="1:11" ht="13.5" customHeight="1">
      <c r="A29" s="5" t="s">
        <v>79</v>
      </c>
      <c r="B29" s="5" t="s">
        <v>80</v>
      </c>
      <c r="C29" s="5"/>
      <c r="D29" s="18">
        <v>5894</v>
      </c>
      <c r="E29" s="18">
        <v>5892</v>
      </c>
      <c r="F29" s="33">
        <f t="shared" si="0"/>
        <v>0.999660671869698</v>
      </c>
      <c r="G29" s="5" t="s">
        <v>81</v>
      </c>
      <c r="H29" s="18">
        <f>H23+H28</f>
        <v>106242</v>
      </c>
      <c r="I29" s="18">
        <f>I23+I28</f>
        <v>126016</v>
      </c>
      <c r="J29" s="18">
        <f>J23+J28</f>
        <v>119201</v>
      </c>
      <c r="K29" s="20">
        <v>0.946</v>
      </c>
    </row>
    <row r="30" spans="1:11" ht="13.5" customHeight="1" hidden="1">
      <c r="A30" s="29" t="s">
        <v>82</v>
      </c>
      <c r="B30" s="5" t="s">
        <v>83</v>
      </c>
      <c r="C30" s="5"/>
      <c r="D30" s="5"/>
      <c r="E30" s="5"/>
      <c r="F30" s="33" t="e">
        <f t="shared" si="0"/>
        <v>#DIV/0!</v>
      </c>
      <c r="G30" s="5"/>
      <c r="H30" s="18"/>
      <c r="I30" s="22"/>
      <c r="J30" s="22"/>
      <c r="K30" s="23"/>
    </row>
    <row r="31" spans="1:11" ht="13.5" customHeight="1">
      <c r="A31" s="29" t="s">
        <v>82</v>
      </c>
      <c r="B31" s="29" t="s">
        <v>84</v>
      </c>
      <c r="C31" s="30">
        <f>C18+C29</f>
        <v>362434</v>
      </c>
      <c r="D31" s="30">
        <f>D18+D29</f>
        <v>469483</v>
      </c>
      <c r="E31" s="30">
        <f>E18+E29</f>
        <v>400608</v>
      </c>
      <c r="F31" s="33">
        <f t="shared" si="0"/>
        <v>0.8532960724882477</v>
      </c>
      <c r="G31" s="29" t="s">
        <v>84</v>
      </c>
      <c r="H31" s="30">
        <f>H18+H29</f>
        <v>362434</v>
      </c>
      <c r="I31" s="30">
        <f>I18+I29</f>
        <v>469483</v>
      </c>
      <c r="J31" s="30">
        <f>J18+J29</f>
        <v>405665</v>
      </c>
      <c r="K31" s="31">
        <v>0.88</v>
      </c>
    </row>
    <row r="32" ht="12.75">
      <c r="H32" s="32"/>
    </row>
    <row r="34" ht="12.75">
      <c r="F34" t="s">
        <v>85</v>
      </c>
    </row>
  </sheetData>
  <sheetProtection selectLockedCells="1" selectUnlockedCells="1"/>
  <mergeCells count="4">
    <mergeCell ref="H1:K1"/>
    <mergeCell ref="A2:A3"/>
    <mergeCell ref="B2:C2"/>
    <mergeCell ref="G2:H2"/>
  </mergeCells>
  <printOptions/>
  <pageMargins left="0.2361111111111111" right="0.11805555555555555" top="0.7875" bottom="0.16666666666666666" header="0.27569444444444446" footer="0.5118055555555555"/>
  <pageSetup fitToHeight="1" fitToWidth="1" horizontalDpi="300" verticalDpi="300" orientation="landscape" paperSize="9" scale="95" r:id="rId1"/>
  <headerFooter alignWithMargins="0">
    <oddHeader>&amp;CTISZAROFF KÖZSÉGI ÖNKORMÁNYZAT 2018. ÉVI TELJESÍTÉSÉNEK 
ÖSSZEVONT KÖLTSÉGVETÉSI MÉRLEGE&amp;R1. melléklet a 5/2019. (V.22.)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rezsone</cp:lastModifiedBy>
  <cp:lastPrinted>2019-05-15T09:11:12Z</cp:lastPrinted>
  <dcterms:created xsi:type="dcterms:W3CDTF">2017-04-20T13:26:41Z</dcterms:created>
  <dcterms:modified xsi:type="dcterms:W3CDTF">2019-05-23T11:57:26Z</dcterms:modified>
  <cp:category/>
  <cp:version/>
  <cp:contentType/>
  <cp:contentStatus/>
</cp:coreProperties>
</file>