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<sst xmlns="http://schemas.openxmlformats.org/spreadsheetml/2006/main" count="38" uniqueCount="36">
  <si>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1. melléklet a 4/2014. (IV.29.) önkormányzati rendelethez</t>
  </si>
  <si>
    <t>KISNYÁRÁD KÖZSÉG ÖNKORMÁNYZAT</t>
  </si>
  <si>
    <t>2013. ÉVI PÉNZÜGYI MÉRLEG</t>
  </si>
  <si>
    <t>ezer forintban</t>
  </si>
  <si>
    <t>BEVÉTEL MEGNEVEZÉSE</t>
  </si>
  <si>
    <t>EREDETI</t>
  </si>
  <si>
    <t>MÓDOS.</t>
  </si>
  <si>
    <t>TÉNY</t>
  </si>
  <si>
    <t>Bevétel teljesülés</t>
  </si>
  <si>
    <t>KIADÁS MEGNEVEZÉSE</t>
  </si>
  <si>
    <t>ELŐIR.</t>
  </si>
  <si>
    <t>Kiadás teljesülés</t>
  </si>
  <si>
    <t>Intézm.működ.bevétel</t>
  </si>
  <si>
    <t>Személyi juttatás</t>
  </si>
  <si>
    <t>Támog.ért.működ.bevétel</t>
  </si>
  <si>
    <t>Munkaad.terh.jár.</t>
  </si>
  <si>
    <t>Közhatalmi bevételek</t>
  </si>
  <si>
    <t>Dologi kiadás</t>
  </si>
  <si>
    <t>Önk.költségvetési támog.</t>
  </si>
  <si>
    <t>Egyéb folyó kiad.</t>
  </si>
  <si>
    <t>Támog. tám.ért.kiad.</t>
  </si>
  <si>
    <t>Működési célú bevételek</t>
  </si>
  <si>
    <t>Működési célú kiadások</t>
  </si>
  <si>
    <t>Önk.saj.felh.és tőke bevétel</t>
  </si>
  <si>
    <t>Felújítás</t>
  </si>
  <si>
    <t>Beruházás</t>
  </si>
  <si>
    <t>Felhalmozási célú bevételek</t>
  </si>
  <si>
    <t>Felhalmozási kiadások</t>
  </si>
  <si>
    <t>Pénzf. nélküli bevétel, pénzmar.</t>
  </si>
  <si>
    <t>Tartalék</t>
  </si>
  <si>
    <t>Átfutó bevétel</t>
  </si>
  <si>
    <t>Átfutó kiadás</t>
  </si>
  <si>
    <t>BEVÉTEL ÖSSZESEN</t>
  </si>
  <si>
    <t>KIADÁS ÖSSZESEN</t>
  </si>
  <si>
    <t>Pénzkészlet 2013. december 31-én:</t>
  </si>
  <si>
    <t>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</si>
</sst>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9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9" fontId="21" fillId="0" borderId="23" xfId="0" applyNumberFormat="1" applyFont="1" applyBorder="1" applyAlignment="1">
      <alignment/>
    </xf>
    <xf numFmtId="0" fontId="21" fillId="0" borderId="24" xfId="0" applyFont="1" applyBorder="1" applyAlignment="1">
      <alignment/>
    </xf>
    <xf numFmtId="3" fontId="21" fillId="0" borderId="21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9" fontId="23" fillId="0" borderId="23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21" fillId="0" borderId="25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9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6" xfId="0" applyFont="1" applyBorder="1" applyAlignment="1">
      <alignment/>
    </xf>
    <xf numFmtId="0" fontId="23" fillId="0" borderId="30" xfId="0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9" fontId="23" fillId="0" borderId="30" xfId="0" applyNumberFormat="1" applyFont="1" applyBorder="1" applyAlignment="1">
      <alignment/>
    </xf>
    <xf numFmtId="0" fontId="23" fillId="0" borderId="31" xfId="0" applyFont="1" applyBorder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29.421875" style="3" customWidth="1"/>
    <col min="2" max="5" width="10.7109375" style="3" customWidth="1"/>
    <col min="6" max="6" width="27.421875" style="3" customWidth="1"/>
    <col min="7" max="10" width="10.7109375" style="3" customWidth="1"/>
    <col min="11" max="16384" width="9.140625" style="3" customWidth="1"/>
  </cols>
  <sheetData>
    <row r="1" spans="1:7" ht="15.75">
      <c r="A1" s="1" t="s">
        <v>0</v>
      </c>
      <c r="B1" s="1"/>
      <c r="C1" s="1"/>
      <c r="D1" s="1"/>
      <c r="E1" s="1"/>
      <c r="F1" s="1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1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7" ht="15.75">
      <c r="A5" s="4"/>
      <c r="B5" s="4"/>
      <c r="C5" s="4"/>
      <c r="D5" s="4"/>
      <c r="E5" s="4"/>
      <c r="F5" s="4"/>
      <c r="G5" s="4"/>
    </row>
    <row r="6" spans="1:10" ht="16.5" thickBot="1">
      <c r="A6" s="2"/>
      <c r="B6" s="2"/>
      <c r="C6" s="2"/>
      <c r="D6" s="2"/>
      <c r="E6" s="2"/>
      <c r="F6" s="2"/>
      <c r="G6" s="2"/>
      <c r="I6" s="5" t="s">
        <v>3</v>
      </c>
      <c r="J6" s="5"/>
    </row>
    <row r="7" spans="1:10" ht="15" customHeight="1">
      <c r="A7" s="6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6" t="s">
        <v>10</v>
      </c>
      <c r="H7" s="6" t="s">
        <v>6</v>
      </c>
      <c r="I7" s="6" t="s">
        <v>7</v>
      </c>
      <c r="J7" s="7" t="s">
        <v>11</v>
      </c>
    </row>
    <row r="8" spans="1:10" ht="15" customHeight="1" thickBot="1">
      <c r="A8" s="9"/>
      <c r="B8" s="9"/>
      <c r="C8" s="9"/>
      <c r="D8" s="9"/>
      <c r="E8" s="10"/>
      <c r="F8" s="11"/>
      <c r="G8" s="9"/>
      <c r="H8" s="9"/>
      <c r="I8" s="9"/>
      <c r="J8" s="10"/>
    </row>
    <row r="9" spans="1:10" ht="15.75">
      <c r="A9" s="12" t="s">
        <v>12</v>
      </c>
      <c r="B9" s="13">
        <v>1012</v>
      </c>
      <c r="C9" s="13">
        <v>1428</v>
      </c>
      <c r="D9" s="14">
        <v>1380</v>
      </c>
      <c r="E9" s="15">
        <f>D9/C9</f>
        <v>0.9663865546218487</v>
      </c>
      <c r="F9" s="16" t="s">
        <v>13</v>
      </c>
      <c r="G9" s="13">
        <v>7233</v>
      </c>
      <c r="H9" s="13">
        <v>8320</v>
      </c>
      <c r="I9" s="14">
        <v>8352</v>
      </c>
      <c r="J9" s="15">
        <f>I9/H9</f>
        <v>1.0038461538461538</v>
      </c>
    </row>
    <row r="10" spans="1:10" ht="15.75">
      <c r="A10" s="17" t="s">
        <v>14</v>
      </c>
      <c r="B10" s="18">
        <v>3500</v>
      </c>
      <c r="C10" s="18">
        <v>6120</v>
      </c>
      <c r="D10" s="19">
        <v>6120</v>
      </c>
      <c r="E10" s="20">
        <f>D10/C10</f>
        <v>1</v>
      </c>
      <c r="F10" s="21" t="s">
        <v>15</v>
      </c>
      <c r="G10" s="18">
        <v>1400</v>
      </c>
      <c r="H10" s="18">
        <v>1571</v>
      </c>
      <c r="I10" s="19">
        <v>1570</v>
      </c>
      <c r="J10" s="20">
        <f>I10/H10</f>
        <v>0.9993634627625716</v>
      </c>
    </row>
    <row r="11" spans="1:10" ht="15.75">
      <c r="A11" s="17" t="s">
        <v>16</v>
      </c>
      <c r="B11" s="18">
        <v>10360</v>
      </c>
      <c r="C11" s="18">
        <v>13755</v>
      </c>
      <c r="D11" s="19">
        <v>13752</v>
      </c>
      <c r="E11" s="20">
        <f>D11/C11</f>
        <v>0.9997818974918211</v>
      </c>
      <c r="F11" s="21" t="s">
        <v>17</v>
      </c>
      <c r="G11" s="18">
        <v>7476</v>
      </c>
      <c r="H11" s="18">
        <v>8988</v>
      </c>
      <c r="I11" s="19">
        <v>7656</v>
      </c>
      <c r="J11" s="20">
        <f>I11/H11</f>
        <v>0.8518024032042724</v>
      </c>
    </row>
    <row r="12" spans="1:10" ht="15.75">
      <c r="A12" s="17" t="s">
        <v>18</v>
      </c>
      <c r="B12" s="18">
        <v>13022</v>
      </c>
      <c r="C12" s="18">
        <v>14386</v>
      </c>
      <c r="D12" s="19">
        <v>14231</v>
      </c>
      <c r="E12" s="20">
        <f>D12/C12</f>
        <v>0.9892256360350341</v>
      </c>
      <c r="F12" s="21" t="s">
        <v>19</v>
      </c>
      <c r="G12" s="18">
        <v>655</v>
      </c>
      <c r="H12" s="22">
        <v>721</v>
      </c>
      <c r="I12" s="19">
        <v>778</v>
      </c>
      <c r="J12" s="20">
        <f>I12/H12</f>
        <v>1.0790568654646324</v>
      </c>
    </row>
    <row r="13" spans="1:10" ht="15.75">
      <c r="A13" s="17"/>
      <c r="B13" s="23"/>
      <c r="C13" s="23"/>
      <c r="D13" s="24"/>
      <c r="E13" s="20"/>
      <c r="F13" s="21" t="s">
        <v>20</v>
      </c>
      <c r="G13" s="18">
        <v>9323</v>
      </c>
      <c r="H13" s="18">
        <v>10769</v>
      </c>
      <c r="I13" s="19">
        <v>9807</v>
      </c>
      <c r="J13" s="20">
        <f>I13/H13</f>
        <v>0.910669514346736</v>
      </c>
    </row>
    <row r="14" spans="1:10" ht="15.75">
      <c r="A14" s="17"/>
      <c r="B14" s="18"/>
      <c r="C14" s="18"/>
      <c r="D14" s="19"/>
      <c r="E14" s="20"/>
      <c r="F14" s="21"/>
      <c r="G14" s="23"/>
      <c r="H14" s="18"/>
      <c r="I14" s="19"/>
      <c r="J14" s="20"/>
    </row>
    <row r="15" spans="1:10" ht="15.75">
      <c r="A15" s="25" t="s">
        <v>21</v>
      </c>
      <c r="B15" s="26">
        <f>SUM(B9:B14)</f>
        <v>27894</v>
      </c>
      <c r="C15" s="26">
        <f>SUM(C9:C14)</f>
        <v>35689</v>
      </c>
      <c r="D15" s="27">
        <f>SUM(D9:D14)</f>
        <v>35483</v>
      </c>
      <c r="E15" s="28">
        <f>D15/C15</f>
        <v>0.9942279133626608</v>
      </c>
      <c r="F15" s="29" t="s">
        <v>22</v>
      </c>
      <c r="G15" s="26">
        <f>SUM(G9:G14)</f>
        <v>26087</v>
      </c>
      <c r="H15" s="26">
        <f>SUM(H9:H13)</f>
        <v>30369</v>
      </c>
      <c r="I15" s="27">
        <f>SUM(I9:I13)</f>
        <v>28163</v>
      </c>
      <c r="J15" s="28">
        <f>I15/H15</f>
        <v>0.9273601369817907</v>
      </c>
    </row>
    <row r="16" spans="1:10" ht="15.75">
      <c r="A16" s="17" t="s">
        <v>23</v>
      </c>
      <c r="B16" s="18">
        <v>140</v>
      </c>
      <c r="C16" s="18">
        <v>262</v>
      </c>
      <c r="D16" s="19">
        <v>262</v>
      </c>
      <c r="E16" s="20">
        <f>D16/C16</f>
        <v>1</v>
      </c>
      <c r="F16" s="21" t="s">
        <v>24</v>
      </c>
      <c r="G16" s="18">
        <v>9700</v>
      </c>
      <c r="H16" s="18">
        <v>9936</v>
      </c>
      <c r="I16" s="19">
        <v>2516</v>
      </c>
      <c r="J16" s="20">
        <f>I16/H16</f>
        <v>0.2532206119162641</v>
      </c>
    </row>
    <row r="17" spans="1:10" ht="15.75">
      <c r="A17" s="17"/>
      <c r="B17" s="18"/>
      <c r="C17" s="18"/>
      <c r="D17" s="19"/>
      <c r="E17" s="20"/>
      <c r="F17" s="21" t="s">
        <v>25</v>
      </c>
      <c r="G17" s="18">
        <v>2000</v>
      </c>
      <c r="H17" s="18">
        <v>2000</v>
      </c>
      <c r="I17" s="19">
        <v>0</v>
      </c>
      <c r="J17" s="20">
        <f>I17/H17</f>
        <v>0</v>
      </c>
    </row>
    <row r="18" spans="1:10" ht="15.75">
      <c r="A18" s="25" t="s">
        <v>26</v>
      </c>
      <c r="B18" s="26">
        <f>SUM(B16)</f>
        <v>140</v>
      </c>
      <c r="C18" s="26">
        <f>SUM(C16)</f>
        <v>262</v>
      </c>
      <c r="D18" s="27">
        <f>SUM(D16)</f>
        <v>262</v>
      </c>
      <c r="E18" s="28">
        <f>D18/C18</f>
        <v>1</v>
      </c>
      <c r="F18" s="29" t="s">
        <v>27</v>
      </c>
      <c r="G18" s="26">
        <f>SUM(G16:G17)</f>
        <v>11700</v>
      </c>
      <c r="H18" s="26">
        <f>SUM(H16:H17)</f>
        <v>11936</v>
      </c>
      <c r="I18" s="27">
        <f>SUM(I16:I17)</f>
        <v>2516</v>
      </c>
      <c r="J18" s="28">
        <f>I18/H18</f>
        <v>0.21079088471849866</v>
      </c>
    </row>
    <row r="19" spans="1:10" ht="15.75">
      <c r="A19" s="17"/>
      <c r="B19" s="23"/>
      <c r="C19" s="23"/>
      <c r="D19" s="24"/>
      <c r="E19" s="20"/>
      <c r="F19" s="21"/>
      <c r="G19" s="23"/>
      <c r="H19" s="18"/>
      <c r="I19" s="19"/>
      <c r="J19" s="20"/>
    </row>
    <row r="20" spans="1:10" ht="15.75">
      <c r="A20" s="17" t="s">
        <v>28</v>
      </c>
      <c r="B20" s="18">
        <v>26688</v>
      </c>
      <c r="C20" s="18">
        <v>26688</v>
      </c>
      <c r="D20" s="19">
        <v>26989</v>
      </c>
      <c r="E20" s="20">
        <f>D20/C20</f>
        <v>1.0112784772182255</v>
      </c>
      <c r="F20" s="21" t="s">
        <v>29</v>
      </c>
      <c r="G20" s="18">
        <v>16935</v>
      </c>
      <c r="H20" s="18">
        <v>20334</v>
      </c>
      <c r="I20" s="19">
        <v>0</v>
      </c>
      <c r="J20" s="20">
        <f>I20/H20</f>
        <v>0</v>
      </c>
    </row>
    <row r="21" spans="1:10" ht="16.5" thickBot="1">
      <c r="A21" s="30" t="s">
        <v>30</v>
      </c>
      <c r="B21" s="31">
        <v>0</v>
      </c>
      <c r="C21" s="32">
        <v>0</v>
      </c>
      <c r="D21" s="32">
        <v>692</v>
      </c>
      <c r="E21" s="33"/>
      <c r="F21" s="34" t="s">
        <v>31</v>
      </c>
      <c r="G21" s="35">
        <v>0</v>
      </c>
      <c r="H21" s="31">
        <v>0</v>
      </c>
      <c r="I21" s="32">
        <v>234</v>
      </c>
      <c r="J21" s="33"/>
    </row>
    <row r="22" spans="1:10" ht="16.5" thickBot="1">
      <c r="A22" s="36" t="s">
        <v>32</v>
      </c>
      <c r="B22" s="37">
        <f>SUM(B15,B18,B20,B21)</f>
        <v>54722</v>
      </c>
      <c r="C22" s="37">
        <f>SUM(C15,C18,C20)</f>
        <v>62639</v>
      </c>
      <c r="D22" s="38">
        <f>SUM(D15,D18,D20,D21)</f>
        <v>63426</v>
      </c>
      <c r="E22" s="39">
        <f>D22/C22</f>
        <v>1.01256405753604</v>
      </c>
      <c r="F22" s="40" t="s">
        <v>33</v>
      </c>
      <c r="G22" s="37">
        <f>SUM(G15,G18,G20,G21)</f>
        <v>54722</v>
      </c>
      <c r="H22" s="37">
        <f>SUM(H15,H18,H20,H21)</f>
        <v>62639</v>
      </c>
      <c r="I22" s="38">
        <f>SUM(I15,I18,I20,I21)</f>
        <v>30913</v>
      </c>
      <c r="J22" s="39">
        <f>I22/H22</f>
        <v>0.49351043279745843</v>
      </c>
    </row>
    <row r="24" spans="6:9" ht="15.75">
      <c r="F24" s="41" t="s">
        <v>34</v>
      </c>
      <c r="G24" s="41"/>
      <c r="H24" s="41"/>
      <c r="I24" s="42">
        <v>32513</v>
      </c>
    </row>
    <row r="26" spans="8:9" ht="15.75">
      <c r="H26" s="43" t="s">
        <v>35</v>
      </c>
      <c r="I26" s="44">
        <f>SUM(I22,I24)</f>
        <v>63426</v>
      </c>
    </row>
  </sheetData>
  <sheetProtection/>
  <mergeCells count="16">
    <mergeCell ref="G7:G8"/>
    <mergeCell ref="F7:F8"/>
    <mergeCell ref="J7:J8"/>
    <mergeCell ref="I6:J6"/>
    <mergeCell ref="I7:I8"/>
    <mergeCell ref="H7:H8"/>
    <mergeCell ref="A3:J3"/>
    <mergeCell ref="A4:J4"/>
    <mergeCell ref="A1:F1"/>
    <mergeCell ref="F24:H24"/>
    <mergeCell ref="A5:G5"/>
    <mergeCell ref="A7:A8"/>
    <mergeCell ref="E7:E8"/>
    <mergeCell ref="D7:D8"/>
    <mergeCell ref="C7:C8"/>
    <mergeCell ref="B7:B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2014-04-30T13:40:59Z</dcterms:created>
  <dcterms:modified xsi:type="dcterms:W3CDTF">2014-04-30T13:41:08Z</dcterms:modified>
  <cp:category/>
  <cp:version/>
  <cp:contentType/>
  <cp:contentStatus/>
</cp:coreProperties>
</file>