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<sst xmlns="http://schemas.openxmlformats.org/spreadsheetml/2006/main" count="118" uniqueCount="105">
  <si>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</si>
  <si>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</si>
  <si>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</si>
  <si>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</si>
  <si>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</si>
  <si>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</si>
  <si>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</si>
  <si>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</si>
  <si>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</si>
  <si>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</si>
  <si>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</si>
  <si>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</si>
  <si>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</si>
  <si>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</si>
  <si>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</si>
  <si>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</si>
  <si>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</si>
  <si>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</si>
  <si>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</si>
  <si>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</si>
  <si>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</si>
  <si>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</si>
  <si>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</si>
  <si>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Idegenforgalmi adó tartózkodás után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</si>
  <si>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</si>
  <si>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</si>
  <si>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</si>
  <si>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</si>
  <si>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</si>
  <si>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</si>
  <si>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</si>
  <si>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</si>
  <si>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</si>
  <si>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</si>
  <si>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</si>
  <si>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</si>
  <si>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</si>
  <si>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</si>
  <si>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</si>
  <si>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</si>
  <si>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</si>
  <si>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</si>
  <si>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</si>
  <si>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</si>
  <si>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</si>
  <si>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</si>
  <si>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</si>
  <si>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</si>
  <si>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</si>
  <si>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</si>
  <si>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</si>
  <si>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</si>
  <si>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</si>
  <si>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</si>
  <si>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</si>
  <si>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</si>
  <si>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</si>
  <si>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</si>
  <si>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</si>
  <si>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</si>
  <si>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</si>
  <si>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</si>
  <si>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</si>
  <si>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</si>
  <si>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</si>
  <si>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</si>
  <si>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</si>
  <si>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</si>
  <si>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</si>
  <si>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</si>
  <si>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</si>
  <si>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</si>
  <si>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</si>
  <si>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</si>
  <si>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</si>
  <si>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</si>
  <si>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</si>
  <si>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</si>
  <si>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</si>
  <si>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</si>
  <si>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</si>
  <si>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</si>
  <si>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</si>
  <si>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20.</t>
  </si>
  <si>
    <t>Közhatalmi bevételek összesen:(12+15+18)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</si>
  <si>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</si>
  <si>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</si>
  <si>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</si>
  <si>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</si>
  <si>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</si>
  <si>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</si>
  <si>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</si>
  <si>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</si>
  <si>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2015.évi terv</t>
  </si>
  <si>
    <t>Egyéb közhatalmi bevételek</t>
  </si>
  <si>
    <t>Hitel felvétel</t>
  </si>
  <si>
    <t>2015. évi terv</t>
  </si>
  <si>
    <t>Egyes szociális és gyermekjóléti feladatok támog.</t>
  </si>
  <si>
    <t>Működőkép. megőrzését szolg.kiegészítő támog.</t>
  </si>
  <si>
    <t>Önkormányzat műk. célú költségvetési támog.:</t>
  </si>
  <si>
    <t>Államháztartáson belüli megelőlegezések visszafiz.</t>
  </si>
  <si>
    <t>Államháztartáson belüli megelőlegezések</t>
  </si>
  <si>
    <t>39.</t>
  </si>
  <si>
    <t>Eltérés</t>
  </si>
  <si>
    <t>E.i.mód.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</si>
</sst>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2" fillId="2" borderId="11" xfId="6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2" fillId="32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3" fontId="2" fillId="0" borderId="14" xfId="60" applyNumberFormat="1" applyFont="1" applyBorder="1" applyAlignment="1">
      <alignment horizontal="center" vertical="center" wrapText="1"/>
    </xf>
    <xf numFmtId="3" fontId="5" fillId="0" borderId="11" xfId="6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11" xfId="6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" fillId="32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view="pageLayout" workbookViewId="0" topLeftCell="B49">
      <selection activeCell="B5" sqref="B5"/>
    </sheetView>
  </sheetViews>
  <sheetFormatPr defaultColWidth="9.140625" defaultRowHeight="12.75"/>
  <cols>
    <col min="1" max="1" width="5.7109375" style="3" customWidth="1"/>
    <col min="2" max="2" width="45.7109375" style="3" customWidth="1"/>
    <col min="3" max="3" width="10.7109375" style="3" customWidth="1"/>
    <col min="4" max="5" width="10.7109375" style="33" customWidth="1"/>
    <col min="6" max="16384" width="9.140625" style="1" customWidth="1"/>
  </cols>
  <sheetData>
    <row r="2" spans="1:5" ht="25.5">
      <c r="A2" s="10" t="s">
        <v>0</v>
      </c>
      <c r="B2" s="10" t="s">
        <v>1</v>
      </c>
      <c r="C2" s="11" t="s">
        <v>93</v>
      </c>
      <c r="D2" s="11" t="s">
        <v>104</v>
      </c>
      <c r="E2" s="11" t="s">
        <v>103</v>
      </c>
    </row>
    <row r="3" spans="1:5" ht="14.25">
      <c r="A3" s="2"/>
      <c r="B3" s="12" t="s">
        <v>71</v>
      </c>
      <c r="C3" s="13"/>
      <c r="D3" s="13"/>
      <c r="E3" s="13"/>
    </row>
    <row r="4" spans="1:5" ht="14.25">
      <c r="A4" s="14" t="s">
        <v>2</v>
      </c>
      <c r="B4" s="15" t="s">
        <v>85</v>
      </c>
      <c r="C4" s="34">
        <v>800</v>
      </c>
      <c r="D4" s="35">
        <v>2200</v>
      </c>
      <c r="E4" s="13">
        <f>D4-C4</f>
        <v>1400</v>
      </c>
    </row>
    <row r="5" spans="1:5" s="3" customFormat="1" ht="12.75">
      <c r="A5" s="14" t="s">
        <v>3</v>
      </c>
      <c r="B5" s="15" t="s">
        <v>4</v>
      </c>
      <c r="C5" s="34">
        <v>1415</v>
      </c>
      <c r="D5" s="35">
        <v>1138</v>
      </c>
      <c r="E5" s="13">
        <f aca="true" t="shared" si="0" ref="E5:E26">D5-C5</f>
        <v>-277</v>
      </c>
    </row>
    <row r="6" spans="1:5" ht="14.25">
      <c r="A6" s="14" t="s">
        <v>5</v>
      </c>
      <c r="B6" s="15" t="s">
        <v>6</v>
      </c>
      <c r="C6" s="34">
        <v>145</v>
      </c>
      <c r="D6" s="35">
        <v>0</v>
      </c>
      <c r="E6" s="13">
        <f t="shared" si="0"/>
        <v>-145</v>
      </c>
    </row>
    <row r="7" spans="1:5" ht="14.25">
      <c r="A7" s="14" t="s">
        <v>7</v>
      </c>
      <c r="B7" s="15" t="s">
        <v>8</v>
      </c>
      <c r="C7" s="34">
        <v>1080</v>
      </c>
      <c r="D7" s="35">
        <v>1080</v>
      </c>
      <c r="E7" s="13">
        <f t="shared" si="0"/>
        <v>0</v>
      </c>
    </row>
    <row r="8" spans="1:5" ht="14.25">
      <c r="A8" s="14" t="s">
        <v>9</v>
      </c>
      <c r="B8" s="15" t="s">
        <v>10</v>
      </c>
      <c r="C8" s="34">
        <v>20</v>
      </c>
      <c r="D8" s="35">
        <v>20</v>
      </c>
      <c r="E8" s="13">
        <f t="shared" si="0"/>
        <v>0</v>
      </c>
    </row>
    <row r="9" spans="1:5" s="7" customFormat="1" ht="12.75" customHeight="1">
      <c r="A9" s="6" t="s">
        <v>11</v>
      </c>
      <c r="B9" s="16" t="s">
        <v>12</v>
      </c>
      <c r="C9" s="36">
        <f>SUM(C4:C8)</f>
        <v>3460</v>
      </c>
      <c r="D9" s="36">
        <f>SUM(D4:D8)</f>
        <v>4438</v>
      </c>
      <c r="E9" s="17">
        <f t="shared" si="0"/>
        <v>978</v>
      </c>
    </row>
    <row r="10" spans="1:5" ht="14.25">
      <c r="A10" s="14" t="s">
        <v>13</v>
      </c>
      <c r="B10" s="15" t="s">
        <v>14</v>
      </c>
      <c r="C10" s="34">
        <v>15</v>
      </c>
      <c r="D10" s="35">
        <v>15</v>
      </c>
      <c r="E10" s="13">
        <f t="shared" si="0"/>
        <v>0</v>
      </c>
    </row>
    <row r="11" spans="1:5" s="7" customFormat="1" ht="14.25">
      <c r="A11" s="6" t="s">
        <v>15</v>
      </c>
      <c r="B11" s="16" t="s">
        <v>16</v>
      </c>
      <c r="C11" s="37">
        <f>C10</f>
        <v>15</v>
      </c>
      <c r="D11" s="36">
        <v>15</v>
      </c>
      <c r="E11" s="17">
        <f t="shared" si="0"/>
        <v>0</v>
      </c>
    </row>
    <row r="12" spans="1:5" s="7" customFormat="1" ht="12" customHeight="1">
      <c r="A12" s="51" t="s">
        <v>82</v>
      </c>
      <c r="B12" s="52"/>
      <c r="C12" s="36">
        <f>C9+C11</f>
        <v>3475</v>
      </c>
      <c r="D12" s="36">
        <f>D9+D11</f>
        <v>4453</v>
      </c>
      <c r="E12" s="17">
        <f t="shared" si="0"/>
        <v>978</v>
      </c>
    </row>
    <row r="13" spans="1:5" ht="14.25">
      <c r="A13" s="14" t="s">
        <v>17</v>
      </c>
      <c r="B13" s="15" t="s">
        <v>21</v>
      </c>
      <c r="C13" s="34">
        <v>1000</v>
      </c>
      <c r="D13" s="35">
        <v>1828</v>
      </c>
      <c r="E13" s="13">
        <f t="shared" si="0"/>
        <v>828</v>
      </c>
    </row>
    <row r="14" spans="1:5" ht="14.25">
      <c r="A14" s="14" t="s">
        <v>18</v>
      </c>
      <c r="B14" s="15" t="s">
        <v>23</v>
      </c>
      <c r="C14" s="34">
        <v>100</v>
      </c>
      <c r="D14" s="35">
        <v>100</v>
      </c>
      <c r="E14" s="13">
        <f t="shared" si="0"/>
        <v>0</v>
      </c>
    </row>
    <row r="15" spans="1:5" ht="14.25">
      <c r="A15" s="14" t="s">
        <v>19</v>
      </c>
      <c r="B15" s="15" t="s">
        <v>73</v>
      </c>
      <c r="C15" s="34">
        <v>700</v>
      </c>
      <c r="D15" s="35">
        <v>1600</v>
      </c>
      <c r="E15" s="13">
        <f t="shared" si="0"/>
        <v>900</v>
      </c>
    </row>
    <row r="16" spans="1:5" s="7" customFormat="1" ht="14.25">
      <c r="A16" s="6" t="s">
        <v>20</v>
      </c>
      <c r="B16" s="16" t="s">
        <v>25</v>
      </c>
      <c r="C16" s="38">
        <f>SUM(C13:C15)</f>
        <v>1800</v>
      </c>
      <c r="D16" s="38">
        <f>SUM(D13:D15)</f>
        <v>3528</v>
      </c>
      <c r="E16" s="17">
        <f t="shared" si="0"/>
        <v>1728</v>
      </c>
    </row>
    <row r="17" spans="1:5" ht="14.25">
      <c r="A17" s="14" t="s">
        <v>22</v>
      </c>
      <c r="B17" s="15" t="s">
        <v>29</v>
      </c>
      <c r="C17" s="34">
        <v>0</v>
      </c>
      <c r="D17" s="18">
        <v>0</v>
      </c>
      <c r="E17" s="13">
        <f t="shared" si="0"/>
        <v>0</v>
      </c>
    </row>
    <row r="18" spans="1:5" ht="14.25">
      <c r="A18" s="14" t="s">
        <v>24</v>
      </c>
      <c r="B18" s="15" t="s">
        <v>31</v>
      </c>
      <c r="C18" s="34">
        <v>850</v>
      </c>
      <c r="D18" s="18">
        <v>850</v>
      </c>
      <c r="E18" s="13">
        <f t="shared" si="0"/>
        <v>0</v>
      </c>
    </row>
    <row r="19" spans="1:5" s="7" customFormat="1" ht="14.25">
      <c r="A19" s="6" t="s">
        <v>26</v>
      </c>
      <c r="B19" s="16" t="s">
        <v>92</v>
      </c>
      <c r="C19" s="39">
        <f>SUM(C17:C18)</f>
        <v>850</v>
      </c>
      <c r="D19" s="39">
        <f>SUM(D17:D18)</f>
        <v>850</v>
      </c>
      <c r="E19" s="17">
        <f t="shared" si="0"/>
        <v>0</v>
      </c>
    </row>
    <row r="20" spans="1:5" ht="14.25">
      <c r="A20" s="14" t="s">
        <v>27</v>
      </c>
      <c r="B20" s="15" t="s">
        <v>75</v>
      </c>
      <c r="C20" s="34">
        <v>50</v>
      </c>
      <c r="D20" s="18">
        <v>50</v>
      </c>
      <c r="E20" s="13">
        <f t="shared" si="0"/>
        <v>0</v>
      </c>
    </row>
    <row r="21" spans="1:5" ht="14.25">
      <c r="A21" s="14" t="s">
        <v>28</v>
      </c>
      <c r="B21" s="15" t="s">
        <v>76</v>
      </c>
      <c r="C21" s="34">
        <v>60</v>
      </c>
      <c r="D21" s="18">
        <v>60</v>
      </c>
      <c r="E21" s="13">
        <f t="shared" si="0"/>
        <v>0</v>
      </c>
    </row>
    <row r="22" spans="1:5" ht="14.25">
      <c r="A22" s="14" t="s">
        <v>30</v>
      </c>
      <c r="B22" s="15" t="s">
        <v>94</v>
      </c>
      <c r="C22" s="34">
        <v>0</v>
      </c>
      <c r="D22" s="18">
        <v>10</v>
      </c>
      <c r="E22" s="13">
        <f t="shared" si="0"/>
        <v>10</v>
      </c>
    </row>
    <row r="23" spans="1:5" s="7" customFormat="1" ht="11.25" customHeight="1">
      <c r="A23" s="6" t="s">
        <v>32</v>
      </c>
      <c r="B23" s="16" t="s">
        <v>35</v>
      </c>
      <c r="C23" s="39">
        <f>SUM(C20:C22)</f>
        <v>110</v>
      </c>
      <c r="D23" s="39">
        <f>SUM(D20:D22)</f>
        <v>120</v>
      </c>
      <c r="E23" s="17">
        <f t="shared" si="0"/>
        <v>10</v>
      </c>
    </row>
    <row r="24" spans="1:5" s="7" customFormat="1" ht="11.25" customHeight="1">
      <c r="A24" s="51" t="s">
        <v>84</v>
      </c>
      <c r="B24" s="52"/>
      <c r="C24" s="40">
        <f>C16+C19+C23</f>
        <v>2760</v>
      </c>
      <c r="D24" s="40">
        <f>D16+D19+D23</f>
        <v>4498</v>
      </c>
      <c r="E24" s="17">
        <f t="shared" si="0"/>
        <v>1738</v>
      </c>
    </row>
    <row r="25" spans="1:5" ht="12" customHeight="1">
      <c r="A25" s="53" t="s">
        <v>37</v>
      </c>
      <c r="B25" s="53"/>
      <c r="C25" s="34"/>
      <c r="E25" s="13">
        <f t="shared" si="0"/>
        <v>0</v>
      </c>
    </row>
    <row r="26" spans="1:5" ht="25.5">
      <c r="A26" s="18" t="s">
        <v>83</v>
      </c>
      <c r="B26" s="19" t="s">
        <v>77</v>
      </c>
      <c r="C26" s="34">
        <v>11725</v>
      </c>
      <c r="D26" s="35">
        <v>11743</v>
      </c>
      <c r="E26" s="13">
        <f t="shared" si="0"/>
        <v>18</v>
      </c>
    </row>
    <row r="27" spans="1:5" ht="14.25">
      <c r="A27" s="18" t="s">
        <v>33</v>
      </c>
      <c r="B27" s="19" t="s">
        <v>78</v>
      </c>
      <c r="C27" s="34">
        <v>4133</v>
      </c>
      <c r="D27" s="49">
        <v>10302</v>
      </c>
      <c r="E27" s="47">
        <f>D27-(C27+C28)</f>
        <v>3226</v>
      </c>
    </row>
    <row r="28" spans="1:5" ht="14.25">
      <c r="A28" s="18" t="s">
        <v>34</v>
      </c>
      <c r="B28" s="20" t="s">
        <v>97</v>
      </c>
      <c r="C28" s="34">
        <v>2943</v>
      </c>
      <c r="D28" s="50"/>
      <c r="E28" s="48"/>
    </row>
    <row r="29" spans="1:5" ht="14.25">
      <c r="A29" s="18" t="s">
        <v>36</v>
      </c>
      <c r="B29" s="20" t="s">
        <v>79</v>
      </c>
      <c r="C29" s="34">
        <v>1200</v>
      </c>
      <c r="D29" s="41">
        <v>1200</v>
      </c>
      <c r="E29" s="13">
        <f>D29-C29</f>
        <v>0</v>
      </c>
    </row>
    <row r="30" spans="1:5" ht="14.25">
      <c r="A30" s="18" t="s">
        <v>38</v>
      </c>
      <c r="B30" s="20" t="s">
        <v>80</v>
      </c>
      <c r="C30" s="34">
        <v>0</v>
      </c>
      <c r="D30" s="41">
        <v>0</v>
      </c>
      <c r="E30" s="13">
        <f aca="true" t="shared" si="1" ref="E30:E50">D30-C30</f>
        <v>0</v>
      </c>
    </row>
    <row r="31" spans="1:5" ht="14.25">
      <c r="A31" s="18" t="s">
        <v>39</v>
      </c>
      <c r="B31" s="20" t="s">
        <v>98</v>
      </c>
      <c r="C31" s="34">
        <v>2447</v>
      </c>
      <c r="D31" s="41">
        <v>1572</v>
      </c>
      <c r="E31" s="13">
        <f t="shared" si="1"/>
        <v>-875</v>
      </c>
    </row>
    <row r="32" spans="1:5" ht="14.25">
      <c r="A32" s="18" t="s">
        <v>40</v>
      </c>
      <c r="B32" s="20" t="s">
        <v>86</v>
      </c>
      <c r="C32" s="34">
        <v>0</v>
      </c>
      <c r="D32" s="41">
        <v>0</v>
      </c>
      <c r="E32" s="13">
        <f t="shared" si="1"/>
        <v>0</v>
      </c>
    </row>
    <row r="33" spans="1:5" ht="14.25">
      <c r="A33" s="18" t="s">
        <v>41</v>
      </c>
      <c r="B33" s="20" t="s">
        <v>81</v>
      </c>
      <c r="C33" s="34">
        <v>0</v>
      </c>
      <c r="D33" s="41">
        <v>0</v>
      </c>
      <c r="E33" s="13">
        <f t="shared" si="1"/>
        <v>0</v>
      </c>
    </row>
    <row r="34" spans="1:5" s="7" customFormat="1" ht="14.25">
      <c r="A34" s="8" t="s">
        <v>43</v>
      </c>
      <c r="B34" s="21" t="s">
        <v>99</v>
      </c>
      <c r="C34" s="42">
        <f>SUM(C26:C33)</f>
        <v>22448</v>
      </c>
      <c r="D34" s="42">
        <f>SUM(D26:D33)</f>
        <v>24817</v>
      </c>
      <c r="E34" s="17">
        <f t="shared" si="1"/>
        <v>2369</v>
      </c>
    </row>
    <row r="35" spans="1:5" ht="14.25">
      <c r="A35" s="22" t="s">
        <v>45</v>
      </c>
      <c r="B35" s="15" t="s">
        <v>90</v>
      </c>
      <c r="C35" s="43"/>
      <c r="D35" s="35">
        <v>0</v>
      </c>
      <c r="E35" s="13">
        <f t="shared" si="1"/>
        <v>0</v>
      </c>
    </row>
    <row r="36" spans="1:5" ht="11.25" customHeight="1">
      <c r="A36" s="53" t="s">
        <v>42</v>
      </c>
      <c r="B36" s="53"/>
      <c r="C36" s="34"/>
      <c r="D36" s="17"/>
      <c r="E36" s="13">
        <f t="shared" si="1"/>
        <v>0</v>
      </c>
    </row>
    <row r="37" spans="1:5" ht="14.25">
      <c r="A37" s="14" t="s">
        <v>47</v>
      </c>
      <c r="B37" s="15" t="s">
        <v>44</v>
      </c>
      <c r="C37" s="34">
        <v>1995</v>
      </c>
      <c r="D37" s="13">
        <v>0</v>
      </c>
      <c r="E37" s="13">
        <f t="shared" si="1"/>
        <v>-1995</v>
      </c>
    </row>
    <row r="38" spans="1:5" ht="14.25">
      <c r="A38" s="14" t="s">
        <v>49</v>
      </c>
      <c r="B38" s="15" t="s">
        <v>46</v>
      </c>
      <c r="C38" s="34">
        <v>12677</v>
      </c>
      <c r="D38" s="13">
        <v>15500</v>
      </c>
      <c r="E38" s="13">
        <f t="shared" si="1"/>
        <v>2823</v>
      </c>
    </row>
    <row r="39" spans="1:5" ht="14.25">
      <c r="A39" s="14" t="s">
        <v>52</v>
      </c>
      <c r="B39" s="15" t="s">
        <v>48</v>
      </c>
      <c r="C39" s="34">
        <v>0</v>
      </c>
      <c r="D39" s="13">
        <v>0</v>
      </c>
      <c r="E39" s="13">
        <f t="shared" si="1"/>
        <v>0</v>
      </c>
    </row>
    <row r="40" spans="1:5" s="7" customFormat="1" ht="14.25">
      <c r="A40" s="6" t="s">
        <v>54</v>
      </c>
      <c r="B40" s="16" t="s">
        <v>50</v>
      </c>
      <c r="C40" s="40">
        <f>SUM(C37:C39)</f>
        <v>14672</v>
      </c>
      <c r="D40" s="40">
        <f>SUM(D37:D39)</f>
        <v>15500</v>
      </c>
      <c r="E40" s="17">
        <f t="shared" si="1"/>
        <v>828</v>
      </c>
    </row>
    <row r="41" spans="1:5" ht="10.5" customHeight="1">
      <c r="A41" s="53" t="s">
        <v>51</v>
      </c>
      <c r="B41" s="53"/>
      <c r="C41" s="34"/>
      <c r="D41" s="17"/>
      <c r="E41" s="13">
        <f t="shared" si="1"/>
        <v>0</v>
      </c>
    </row>
    <row r="42" spans="1:5" ht="12.75" customHeight="1">
      <c r="A42" s="14" t="s">
        <v>55</v>
      </c>
      <c r="B42" s="15" t="s">
        <v>53</v>
      </c>
      <c r="C42" s="34">
        <v>300</v>
      </c>
      <c r="D42" s="13">
        <v>100</v>
      </c>
      <c r="E42" s="13">
        <f t="shared" si="1"/>
        <v>-200</v>
      </c>
    </row>
    <row r="43" spans="1:5" s="9" customFormat="1" ht="12.75">
      <c r="A43" s="6" t="s">
        <v>58</v>
      </c>
      <c r="B43" s="16" t="s">
        <v>56</v>
      </c>
      <c r="C43" s="40">
        <v>300</v>
      </c>
      <c r="D43" s="40">
        <f>SUM(D42)</f>
        <v>100</v>
      </c>
      <c r="E43" s="17">
        <f t="shared" si="1"/>
        <v>-200</v>
      </c>
    </row>
    <row r="44" spans="1:5" ht="10.5" customHeight="1">
      <c r="A44" s="53" t="s">
        <v>57</v>
      </c>
      <c r="B44" s="53"/>
      <c r="C44" s="34"/>
      <c r="D44" s="17"/>
      <c r="E44" s="13">
        <f t="shared" si="1"/>
        <v>0</v>
      </c>
    </row>
    <row r="45" spans="1:5" ht="12" customHeight="1">
      <c r="A45" s="14" t="s">
        <v>60</v>
      </c>
      <c r="B45" s="23" t="s">
        <v>59</v>
      </c>
      <c r="C45" s="34">
        <v>150</v>
      </c>
      <c r="D45" s="13">
        <v>1225</v>
      </c>
      <c r="E45" s="13">
        <f t="shared" si="1"/>
        <v>1075</v>
      </c>
    </row>
    <row r="46" spans="1:5" ht="12" customHeight="1">
      <c r="A46" s="53" t="s">
        <v>91</v>
      </c>
      <c r="B46" s="53"/>
      <c r="C46" s="34"/>
      <c r="D46" s="17"/>
      <c r="E46" s="13">
        <f t="shared" si="1"/>
        <v>0</v>
      </c>
    </row>
    <row r="47" spans="1:5" ht="13.5" customHeight="1">
      <c r="A47" s="14" t="s">
        <v>87</v>
      </c>
      <c r="B47" s="15" t="s">
        <v>89</v>
      </c>
      <c r="C47" s="34">
        <v>0</v>
      </c>
      <c r="D47" s="13">
        <v>5799</v>
      </c>
      <c r="E47" s="13">
        <f t="shared" si="1"/>
        <v>5799</v>
      </c>
    </row>
    <row r="48" spans="1:5" ht="12" customHeight="1">
      <c r="A48" s="14" t="s">
        <v>88</v>
      </c>
      <c r="B48" s="24" t="s">
        <v>101</v>
      </c>
      <c r="C48" s="34">
        <v>0</v>
      </c>
      <c r="D48" s="13">
        <v>1620</v>
      </c>
      <c r="E48" s="13">
        <f t="shared" si="1"/>
        <v>1620</v>
      </c>
    </row>
    <row r="49" spans="1:5" ht="10.5" customHeight="1">
      <c r="A49" s="53" t="s">
        <v>61</v>
      </c>
      <c r="B49" s="53"/>
      <c r="C49" s="34"/>
      <c r="D49" s="17"/>
      <c r="E49" s="13">
        <f t="shared" si="1"/>
        <v>0</v>
      </c>
    </row>
    <row r="50" spans="1:5" ht="10.5" customHeight="1">
      <c r="A50" s="14" t="s">
        <v>102</v>
      </c>
      <c r="B50" s="15" t="s">
        <v>95</v>
      </c>
      <c r="C50" s="34">
        <v>0</v>
      </c>
      <c r="D50" s="13">
        <v>0</v>
      </c>
      <c r="E50" s="13">
        <f t="shared" si="1"/>
        <v>0</v>
      </c>
    </row>
    <row r="51" spans="1:5" ht="14.25">
      <c r="A51" s="55" t="s">
        <v>72</v>
      </c>
      <c r="B51" s="55"/>
      <c r="C51" s="25">
        <f>C12+C24+C34+C40+C43+C45+C47+C48</f>
        <v>43805</v>
      </c>
      <c r="D51" s="25">
        <f>D12+D24+D34+D40+D43+D45+D47+D48</f>
        <v>58012</v>
      </c>
      <c r="E51" s="25">
        <f>E12+E24+E34+E40+E43+E45+E47+E48</f>
        <v>14207</v>
      </c>
    </row>
    <row r="52" spans="1:5" ht="14.25">
      <c r="A52" s="26"/>
      <c r="B52" s="27"/>
      <c r="C52" s="28"/>
      <c r="D52" s="28"/>
      <c r="E52" s="28"/>
    </row>
    <row r="53" spans="1:5" ht="22.5" customHeight="1">
      <c r="A53" s="26"/>
      <c r="B53" s="27"/>
      <c r="C53" s="28"/>
      <c r="D53" s="28"/>
      <c r="E53" s="28"/>
    </row>
    <row r="54" spans="1:5" ht="14.25">
      <c r="A54" s="26"/>
      <c r="B54" s="27"/>
      <c r="C54" s="28"/>
      <c r="D54" s="28"/>
      <c r="E54" s="28"/>
    </row>
    <row r="55" spans="1:5" ht="25.5">
      <c r="A55" s="10" t="s">
        <v>0</v>
      </c>
      <c r="B55" s="10" t="s">
        <v>1</v>
      </c>
      <c r="C55" s="11" t="s">
        <v>96</v>
      </c>
      <c r="D55" s="11" t="s">
        <v>104</v>
      </c>
      <c r="E55" s="11" t="s">
        <v>103</v>
      </c>
    </row>
    <row r="56" spans="1:5" ht="14.25">
      <c r="A56" s="4"/>
      <c r="B56" s="12" t="s">
        <v>62</v>
      </c>
      <c r="C56" s="29"/>
      <c r="D56" s="29"/>
      <c r="E56" s="29"/>
    </row>
    <row r="57" spans="1:5" ht="14.25">
      <c r="A57" s="5" t="s">
        <v>2</v>
      </c>
      <c r="B57" s="30" t="s">
        <v>63</v>
      </c>
      <c r="C57" s="44">
        <v>15808</v>
      </c>
      <c r="D57" s="45">
        <v>18296</v>
      </c>
      <c r="E57" s="29">
        <f>D57-C57</f>
        <v>2488</v>
      </c>
    </row>
    <row r="58" spans="1:5" ht="14.25">
      <c r="A58" s="5" t="s">
        <v>3</v>
      </c>
      <c r="B58" s="30" t="s">
        <v>74</v>
      </c>
      <c r="C58" s="44">
        <v>4374</v>
      </c>
      <c r="D58" s="45">
        <v>3458</v>
      </c>
      <c r="E58" s="29">
        <f aca="true" t="shared" si="2" ref="E58:E65">D58-C58</f>
        <v>-916</v>
      </c>
    </row>
    <row r="59" spans="1:5" ht="14.25">
      <c r="A59" s="5" t="s">
        <v>5</v>
      </c>
      <c r="B59" s="30" t="s">
        <v>64</v>
      </c>
      <c r="C59" s="44">
        <v>16171</v>
      </c>
      <c r="D59" s="45">
        <v>22470</v>
      </c>
      <c r="E59" s="29">
        <f t="shared" si="2"/>
        <v>6299</v>
      </c>
    </row>
    <row r="60" spans="1:5" ht="14.25">
      <c r="A60" s="5" t="s">
        <v>7</v>
      </c>
      <c r="B60" s="30" t="s">
        <v>65</v>
      </c>
      <c r="C60" s="44">
        <v>1797</v>
      </c>
      <c r="D60" s="45">
        <v>1797</v>
      </c>
      <c r="E60" s="29">
        <f t="shared" si="2"/>
        <v>0</v>
      </c>
    </row>
    <row r="61" spans="1:5" ht="14.25">
      <c r="A61" s="5" t="s">
        <v>9</v>
      </c>
      <c r="B61" s="30" t="s">
        <v>66</v>
      </c>
      <c r="C61" s="44">
        <v>180</v>
      </c>
      <c r="D61" s="45">
        <v>600</v>
      </c>
      <c r="E61" s="29">
        <f t="shared" si="2"/>
        <v>420</v>
      </c>
    </row>
    <row r="62" spans="1:5" ht="14.25">
      <c r="A62" s="5" t="s">
        <v>11</v>
      </c>
      <c r="B62" s="30" t="s">
        <v>67</v>
      </c>
      <c r="C62" s="44">
        <v>5125</v>
      </c>
      <c r="D62" s="45">
        <v>4314</v>
      </c>
      <c r="E62" s="29">
        <f t="shared" si="2"/>
        <v>-811</v>
      </c>
    </row>
    <row r="63" spans="1:5" ht="14.25">
      <c r="A63" s="5" t="s">
        <v>13</v>
      </c>
      <c r="B63" s="30" t="s">
        <v>68</v>
      </c>
      <c r="C63" s="44">
        <v>200</v>
      </c>
      <c r="D63" s="45">
        <v>200</v>
      </c>
      <c r="E63" s="29">
        <f t="shared" si="2"/>
        <v>0</v>
      </c>
    </row>
    <row r="64" spans="1:5" ht="14.25">
      <c r="A64" s="5" t="s">
        <v>15</v>
      </c>
      <c r="B64" s="31" t="s">
        <v>69</v>
      </c>
      <c r="C64" s="44">
        <v>150</v>
      </c>
      <c r="D64" s="45">
        <v>250</v>
      </c>
      <c r="E64" s="29">
        <f t="shared" si="2"/>
        <v>100</v>
      </c>
    </row>
    <row r="65" spans="1:5" ht="14.25">
      <c r="A65" s="5" t="s">
        <v>17</v>
      </c>
      <c r="B65" s="24" t="s">
        <v>100</v>
      </c>
      <c r="C65" s="44">
        <v>0</v>
      </c>
      <c r="D65" s="45">
        <v>1620</v>
      </c>
      <c r="E65" s="29">
        <f t="shared" si="2"/>
        <v>1620</v>
      </c>
    </row>
    <row r="66" spans="1:5" ht="14.25">
      <c r="A66" s="54" t="s">
        <v>70</v>
      </c>
      <c r="B66" s="54"/>
      <c r="C66" s="46">
        <f>SUM(C57:C65)</f>
        <v>43805</v>
      </c>
      <c r="D66" s="46">
        <f>SUM(D57:D65)</f>
        <v>53005</v>
      </c>
      <c r="E66" s="32">
        <f>D66-C66</f>
        <v>9200</v>
      </c>
    </row>
    <row r="69" ht="15" customHeight="1"/>
    <row r="70" ht="16.5" customHeight="1"/>
    <row r="71" ht="15" customHeight="1"/>
    <row r="72" ht="16.5" customHeight="1"/>
  </sheetData>
  <sheetProtection/>
  <mergeCells count="12">
    <mergeCell ref="A41:B41"/>
    <mergeCell ref="A66:B66"/>
    <mergeCell ref="A44:B44"/>
    <mergeCell ref="A46:B46"/>
    <mergeCell ref="A49:B49"/>
    <mergeCell ref="A51:B51"/>
    <mergeCell ref="E27:E28"/>
    <mergeCell ref="D27:D28"/>
    <mergeCell ref="A12:B12"/>
    <mergeCell ref="A24:B24"/>
    <mergeCell ref="A25:B25"/>
    <mergeCell ref="A36:B3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
a 4/2016. (V.25.) önkormányzati rendelethez
az önkormányzat 2015.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2016-05-19T08:17:09Z</cp:lastPrinted>
  <dcterms:created xsi:type="dcterms:W3CDTF">2014-01-24T11:02:38Z</dcterms:created>
  <dcterms:modified xsi:type="dcterms:W3CDTF">2016-05-19T08:17:12Z</dcterms:modified>
  <cp:category/>
  <cp:version/>
  <cp:contentType/>
  <cp:contentStatus/>
</cp:coreProperties>
</file>