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DF76E2E1-2768-4853-9D1E-A05EB4EC9EC6}" xr6:coauthVersionLast="32" xr6:coauthVersionMax="32" xr10:uidLastSave="{00000000-0000-0000-0000-000000000000}"/>
  <bookViews>
    <workbookView xWindow="720" yWindow="396" windowWidth="27552" windowHeight="12312" xr2:uid="{00000000-000D-0000-FFFF-FFFF00000000}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F11" i="1" l="1"/>
  <c r="F26" i="1" l="1"/>
  <c r="F21" i="1" l="1"/>
  <c r="D25" i="1"/>
  <c r="D27" i="1" s="1"/>
  <c r="E25" i="1"/>
  <c r="E27" i="1" s="1"/>
  <c r="C25" i="1"/>
  <c r="C27" i="1" s="1"/>
  <c r="F7" i="1"/>
  <c r="F8" i="1"/>
  <c r="D14" i="1"/>
  <c r="D16" i="1" s="1"/>
  <c r="E14" i="1"/>
  <c r="E16" i="1" s="1"/>
  <c r="C14" i="1"/>
  <c r="C16" i="1" s="1"/>
  <c r="F27" i="1" l="1"/>
  <c r="F25" i="1"/>
  <c r="F16" i="1"/>
  <c r="F14" i="1"/>
  <c r="F6" i="1"/>
</calcChain>
</file>

<file path=xl/sharedStrings.xml><?xml version="1.0" encoding="utf-8"?>
<sst xmlns="http://schemas.openxmlformats.org/spreadsheetml/2006/main" count="50" uniqueCount="50">
  <si>
    <t>01 - K1-K8. Költségvetési kiadások</t>
  </si>
  <si>
    <t>#</t>
  </si>
  <si>
    <t>Megnevezés</t>
  </si>
  <si>
    <t>Eredeti előirányzat</t>
  </si>
  <si>
    <t>Módosított előirányzat</t>
  </si>
  <si>
    <t>Teljesítés</t>
  </si>
  <si>
    <t>%</t>
  </si>
  <si>
    <t>1.</t>
  </si>
  <si>
    <t>Személyi juttatások (K1)</t>
  </si>
  <si>
    <t>Munkaadókat terhelő járulékok és szociális hozzájárulási adó (K2)</t>
  </si>
  <si>
    <t>Dologi kiadások (K3)</t>
  </si>
  <si>
    <t>Egyéb működési célú kiadások (K5)</t>
  </si>
  <si>
    <t>Beruházások (K6)</t>
  </si>
  <si>
    <t>Felújítások (K7)</t>
  </si>
  <si>
    <t>2.</t>
  </si>
  <si>
    <t>3.</t>
  </si>
  <si>
    <t>4.</t>
  </si>
  <si>
    <t>5.</t>
  </si>
  <si>
    <t>6.</t>
  </si>
  <si>
    <t>7.</t>
  </si>
  <si>
    <t xml:space="preserve">02 - Beszámoló a B1. - B7.  költségvetési bevételek </t>
  </si>
  <si>
    <t>Működési célú támogatások államháztartáson belülről (B1)</t>
  </si>
  <si>
    <t>Működési bevételek (B4)</t>
  </si>
  <si>
    <t>Ellátottak pénzbeli juttatásai (K4)</t>
  </si>
  <si>
    <t>Egyéb felhalmozási célú kiadások (K8)</t>
  </si>
  <si>
    <t>Felhalmozási célú támogatások államháztartáson belülről  (B2)</t>
  </si>
  <si>
    <t>Közhatalmi bevételek (B3)</t>
  </si>
  <si>
    <t>Felhalmozási bevételek (B5)</t>
  </si>
  <si>
    <t>Működési célú átvett pénzeszközök (B6)</t>
  </si>
  <si>
    <t>Felhalmozási célú átvett pénzeszközök (B7)</t>
  </si>
  <si>
    <t>8.</t>
  </si>
  <si>
    <t>9.</t>
  </si>
  <si>
    <t>10.</t>
  </si>
  <si>
    <t>11.</t>
  </si>
  <si>
    <t>12.</t>
  </si>
  <si>
    <t>13.</t>
  </si>
  <si>
    <t>14.</t>
  </si>
  <si>
    <t>15.</t>
  </si>
  <si>
    <t>Költségvetési kiadások (K1-K8) 1+…+8</t>
  </si>
  <si>
    <t>16.</t>
  </si>
  <si>
    <t>17.</t>
  </si>
  <si>
    <t>Finanszírozási bevételek (B8)</t>
  </si>
  <si>
    <t>18.</t>
  </si>
  <si>
    <t>19.</t>
  </si>
  <si>
    <t>Finanszírozási kiadások (K9)</t>
  </si>
  <si>
    <t>Kiadások összesen (K1-K9) 9+10</t>
  </si>
  <si>
    <t>20.</t>
  </si>
  <si>
    <t>21.</t>
  </si>
  <si>
    <t>Bevételek összesen (B1-B8) 19+20</t>
  </si>
  <si>
    <t>Költségvetési bevételek (B1-B7) 10+…+18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</si>
</sst>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27"/>
  <sheetViews>
    <sheetView tabSelected="1" zoomScaleNormal="100" workbookViewId="0">
      <selection activeCell="F9" sqref="F9"/>
    </sheetView>
  </sheetViews>
  <sheetFormatPr defaultColWidth="9.109375" defaultRowHeight="15.6" x14ac:dyDescent="0.25"/>
  <cols>
    <col min="1" max="1" width="4.33203125" style="11" customWidth="1"/>
    <col min="2" max="2" width="38.33203125" style="1" customWidth="1"/>
    <col min="3" max="6" width="11.6640625" style="11" customWidth="1"/>
    <col min="7" max="11" width="9.109375" style="1"/>
    <col min="12" max="12" width="13.5546875" style="11" customWidth="1"/>
    <col min="13" max="13" width="16" style="18" customWidth="1"/>
    <col min="14" max="14" width="15.33203125" style="18" customWidth="1"/>
    <col min="15" max="15" width="17.88671875" style="18" customWidth="1"/>
    <col min="16" max="16" width="9.109375" style="18" customWidth="1"/>
    <col min="17" max="19" width="9.109375" style="18"/>
    <col min="20" max="20" width="9.109375" style="11"/>
    <col min="21" max="16384" width="9.109375" style="1"/>
  </cols>
  <sheetData>
    <row r="3" spans="1:6" ht="28.5" customHeight="1" x14ac:dyDescent="0.25">
      <c r="A3" s="19" t="s">
        <v>0</v>
      </c>
      <c r="B3" s="19"/>
      <c r="C3" s="19"/>
      <c r="D3" s="19"/>
      <c r="E3" s="19"/>
      <c r="F3" s="19"/>
    </row>
    <row r="4" spans="1:6" ht="31.2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3" t="s">
        <v>6</v>
      </c>
    </row>
    <row r="5" spans="1:6" x14ac:dyDescent="0.25">
      <c r="A5" s="2">
        <v>2</v>
      </c>
      <c r="B5" s="2">
        <v>3</v>
      </c>
      <c r="C5" s="2">
        <v>4</v>
      </c>
      <c r="D5" s="2">
        <v>5</v>
      </c>
      <c r="E5" s="2">
        <v>6</v>
      </c>
      <c r="F5" s="3">
        <v>7</v>
      </c>
    </row>
    <row r="6" spans="1:6" ht="21.9" customHeight="1" x14ac:dyDescent="0.25">
      <c r="A6" s="4" t="s">
        <v>7</v>
      </c>
      <c r="B6" s="5" t="s">
        <v>8</v>
      </c>
      <c r="C6" s="6">
        <v>55880000</v>
      </c>
      <c r="D6" s="6">
        <v>53373346</v>
      </c>
      <c r="E6" s="6">
        <v>52705329</v>
      </c>
      <c r="F6" s="7">
        <f t="shared" ref="F6:F16" si="0">E6/D6</f>
        <v>0.98748407116915626</v>
      </c>
    </row>
    <row r="7" spans="1:6" ht="35.25" customHeight="1" x14ac:dyDescent="0.25">
      <c r="A7" s="4" t="s">
        <v>14</v>
      </c>
      <c r="B7" s="5" t="s">
        <v>9</v>
      </c>
      <c r="C7" s="6">
        <v>12190000</v>
      </c>
      <c r="D7" s="6">
        <v>13465201</v>
      </c>
      <c r="E7" s="6">
        <v>12316950</v>
      </c>
      <c r="F7" s="7">
        <f t="shared" si="0"/>
        <v>0.91472455554135434</v>
      </c>
    </row>
    <row r="8" spans="1:6" ht="21.9" customHeight="1" x14ac:dyDescent="0.25">
      <c r="A8" s="4" t="s">
        <v>15</v>
      </c>
      <c r="B8" s="5" t="s">
        <v>10</v>
      </c>
      <c r="C8" s="6">
        <v>12962060</v>
      </c>
      <c r="D8" s="6">
        <v>13961083</v>
      </c>
      <c r="E8" s="6">
        <v>12380655</v>
      </c>
      <c r="F8" s="7">
        <f t="shared" si="0"/>
        <v>0.88679760732029167</v>
      </c>
    </row>
    <row r="9" spans="1:6" ht="21.9" customHeight="1" x14ac:dyDescent="0.25">
      <c r="A9" s="4" t="s">
        <v>16</v>
      </c>
      <c r="B9" s="5" t="s">
        <v>23</v>
      </c>
      <c r="C9" s="6">
        <v>0</v>
      </c>
      <c r="D9" s="6">
        <v>0</v>
      </c>
      <c r="E9" s="6">
        <v>0</v>
      </c>
      <c r="F9" s="7">
        <v>0</v>
      </c>
    </row>
    <row r="10" spans="1:6" ht="21.9" customHeight="1" x14ac:dyDescent="0.25">
      <c r="A10" s="4" t="s">
        <v>17</v>
      </c>
      <c r="B10" s="5" t="s">
        <v>11</v>
      </c>
      <c r="C10" s="6">
        <v>0</v>
      </c>
      <c r="D10" s="6">
        <v>0</v>
      </c>
      <c r="E10" s="6">
        <v>0</v>
      </c>
      <c r="F10" s="7">
        <v>0</v>
      </c>
    </row>
    <row r="11" spans="1:6" ht="21.9" customHeight="1" x14ac:dyDescent="0.25">
      <c r="A11" s="4" t="s">
        <v>18</v>
      </c>
      <c r="B11" s="5" t="s">
        <v>12</v>
      </c>
      <c r="C11" s="6">
        <v>255000</v>
      </c>
      <c r="D11" s="6">
        <v>593430</v>
      </c>
      <c r="E11" s="6">
        <v>392430</v>
      </c>
      <c r="F11" s="7">
        <f t="shared" si="0"/>
        <v>0.6612911379606693</v>
      </c>
    </row>
    <row r="12" spans="1:6" ht="21.9" customHeight="1" x14ac:dyDescent="0.25">
      <c r="A12" s="4" t="s">
        <v>19</v>
      </c>
      <c r="B12" s="5" t="s">
        <v>13</v>
      </c>
      <c r="C12" s="6">
        <v>0</v>
      </c>
      <c r="D12" s="6">
        <v>0</v>
      </c>
      <c r="E12" s="6">
        <v>0</v>
      </c>
      <c r="F12" s="7">
        <v>0</v>
      </c>
    </row>
    <row r="13" spans="1:6" ht="21.9" customHeight="1" x14ac:dyDescent="0.25">
      <c r="A13" s="4" t="s">
        <v>30</v>
      </c>
      <c r="B13" s="5" t="s">
        <v>24</v>
      </c>
      <c r="C13" s="6">
        <v>0</v>
      </c>
      <c r="D13" s="6">
        <v>0</v>
      </c>
      <c r="E13" s="6">
        <v>0</v>
      </c>
      <c r="F13" s="7">
        <v>0</v>
      </c>
    </row>
    <row r="14" spans="1:6" ht="30" customHeight="1" x14ac:dyDescent="0.25">
      <c r="A14" s="2" t="s">
        <v>31</v>
      </c>
      <c r="B14" s="8" t="s">
        <v>38</v>
      </c>
      <c r="C14" s="9">
        <f>SUM(C6:C13)</f>
        <v>81287060</v>
      </c>
      <c r="D14" s="9">
        <f t="shared" ref="D14:E14" si="1">SUM(D6:D13)</f>
        <v>81393060</v>
      </c>
      <c r="E14" s="9">
        <f t="shared" si="1"/>
        <v>77795364</v>
      </c>
      <c r="F14" s="10">
        <f t="shared" si="0"/>
        <v>0.9557984919107354</v>
      </c>
    </row>
    <row r="15" spans="1:6" ht="21.9" customHeight="1" x14ac:dyDescent="0.25">
      <c r="A15" s="2" t="s">
        <v>32</v>
      </c>
      <c r="B15" s="8" t="s">
        <v>44</v>
      </c>
      <c r="C15" s="9">
        <v>0</v>
      </c>
      <c r="D15" s="9">
        <v>0</v>
      </c>
      <c r="E15" s="9">
        <v>0</v>
      </c>
      <c r="F15" s="10"/>
    </row>
    <row r="16" spans="1:6" ht="21.9" customHeight="1" x14ac:dyDescent="0.25">
      <c r="A16" s="2" t="s">
        <v>33</v>
      </c>
      <c r="B16" s="8" t="s">
        <v>45</v>
      </c>
      <c r="C16" s="9">
        <f>C14+C15</f>
        <v>81287060</v>
      </c>
      <c r="D16" s="9">
        <f t="shared" ref="D16:E16" si="2">D14+D15</f>
        <v>81393060</v>
      </c>
      <c r="E16" s="9">
        <f t="shared" si="2"/>
        <v>77795364</v>
      </c>
      <c r="F16" s="10">
        <f t="shared" si="0"/>
        <v>0.9557984919107354</v>
      </c>
    </row>
    <row r="17" spans="1:6" ht="21.9" customHeight="1" x14ac:dyDescent="0.25">
      <c r="A17" s="20" t="s">
        <v>20</v>
      </c>
      <c r="B17" s="20"/>
      <c r="C17" s="20"/>
      <c r="D17" s="20"/>
      <c r="E17" s="20"/>
      <c r="F17" s="20"/>
    </row>
    <row r="18" spans="1:6" ht="34.5" customHeight="1" x14ac:dyDescent="0.25">
      <c r="A18" s="13" t="s">
        <v>34</v>
      </c>
      <c r="B18" s="5" t="s">
        <v>21</v>
      </c>
      <c r="C18" s="12">
        <v>0</v>
      </c>
      <c r="D18" s="12">
        <v>0</v>
      </c>
      <c r="E18" s="12">
        <v>0</v>
      </c>
      <c r="F18" s="7">
        <v>0</v>
      </c>
    </row>
    <row r="19" spans="1:6" ht="37.5" customHeight="1" x14ac:dyDescent="0.25">
      <c r="A19" s="13" t="s">
        <v>35</v>
      </c>
      <c r="B19" s="5" t="s">
        <v>25</v>
      </c>
      <c r="C19" s="12">
        <v>0</v>
      </c>
      <c r="D19" s="12">
        <v>0</v>
      </c>
      <c r="E19" s="12">
        <v>0</v>
      </c>
      <c r="F19" s="7">
        <v>0</v>
      </c>
    </row>
    <row r="20" spans="1:6" ht="21.9" customHeight="1" x14ac:dyDescent="0.25">
      <c r="A20" s="13" t="s">
        <v>36</v>
      </c>
      <c r="B20" s="14" t="s">
        <v>26</v>
      </c>
      <c r="C20" s="12">
        <v>50000</v>
      </c>
      <c r="D20" s="12">
        <v>50000</v>
      </c>
      <c r="E20" s="12">
        <v>0</v>
      </c>
      <c r="F20" s="7">
        <v>0</v>
      </c>
    </row>
    <row r="21" spans="1:6" ht="21.9" customHeight="1" x14ac:dyDescent="0.25">
      <c r="A21" s="13" t="s">
        <v>37</v>
      </c>
      <c r="B21" s="14" t="s">
        <v>22</v>
      </c>
      <c r="C21" s="12">
        <v>961000</v>
      </c>
      <c r="D21" s="12">
        <v>1007000</v>
      </c>
      <c r="E21" s="12">
        <v>961341</v>
      </c>
      <c r="F21" s="7">
        <f t="shared" ref="F21:F27" si="3">E21/D21</f>
        <v>0.9546583912611718</v>
      </c>
    </row>
    <row r="22" spans="1:6" ht="21.9" customHeight="1" x14ac:dyDescent="0.25">
      <c r="A22" s="13" t="s">
        <v>39</v>
      </c>
      <c r="B22" s="14" t="s">
        <v>27</v>
      </c>
      <c r="C22" s="12">
        <v>0</v>
      </c>
      <c r="D22" s="12">
        <v>60000</v>
      </c>
      <c r="E22" s="12">
        <v>60000</v>
      </c>
      <c r="F22" s="7">
        <v>0</v>
      </c>
    </row>
    <row r="23" spans="1:6" ht="21.9" customHeight="1" x14ac:dyDescent="0.25">
      <c r="A23" s="13" t="s">
        <v>40</v>
      </c>
      <c r="B23" s="14" t="s">
        <v>28</v>
      </c>
      <c r="C23" s="12">
        <v>0</v>
      </c>
      <c r="D23" s="12">
        <v>0</v>
      </c>
      <c r="E23" s="12">
        <v>0</v>
      </c>
      <c r="F23" s="7">
        <v>0</v>
      </c>
    </row>
    <row r="24" spans="1:6" ht="21.9" customHeight="1" x14ac:dyDescent="0.25">
      <c r="A24" s="13" t="s">
        <v>42</v>
      </c>
      <c r="B24" s="14" t="s">
        <v>29</v>
      </c>
      <c r="C24" s="12">
        <v>0</v>
      </c>
      <c r="D24" s="12">
        <v>0</v>
      </c>
      <c r="E24" s="12">
        <v>0</v>
      </c>
      <c r="F24" s="7">
        <v>0</v>
      </c>
    </row>
    <row r="25" spans="1:6" ht="34.5" customHeight="1" x14ac:dyDescent="0.25">
      <c r="A25" s="16" t="s">
        <v>43</v>
      </c>
      <c r="B25" s="8" t="s">
        <v>49</v>
      </c>
      <c r="C25" s="15">
        <f>SUM(C18:C24)</f>
        <v>1011000</v>
      </c>
      <c r="D25" s="15">
        <f t="shared" ref="D25:E25" si="4">SUM(D18:D24)</f>
        <v>1117000</v>
      </c>
      <c r="E25" s="15">
        <f t="shared" si="4"/>
        <v>1021341</v>
      </c>
      <c r="F25" s="10">
        <f t="shared" si="3"/>
        <v>0.91436078782453001</v>
      </c>
    </row>
    <row r="26" spans="1:6" ht="21.9" customHeight="1" x14ac:dyDescent="0.25">
      <c r="A26" s="16" t="s">
        <v>46</v>
      </c>
      <c r="B26" s="17" t="s">
        <v>41</v>
      </c>
      <c r="C26" s="15">
        <v>80276060</v>
      </c>
      <c r="D26" s="15">
        <v>80276060</v>
      </c>
      <c r="E26" s="15">
        <v>80276060</v>
      </c>
      <c r="F26" s="10">
        <f t="shared" si="3"/>
        <v>1</v>
      </c>
    </row>
    <row r="27" spans="1:6" ht="26.25" customHeight="1" x14ac:dyDescent="0.25">
      <c r="A27" s="16" t="s">
        <v>47</v>
      </c>
      <c r="B27" s="17" t="s">
        <v>48</v>
      </c>
      <c r="C27" s="15">
        <f>C25+C26</f>
        <v>81287060</v>
      </c>
      <c r="D27" s="15">
        <f>D25+D26</f>
        <v>81393060</v>
      </c>
      <c r="E27" s="15">
        <f>E25+E26</f>
        <v>81297401</v>
      </c>
      <c r="F27" s="10">
        <f t="shared" si="3"/>
        <v>0.99882472780848885</v>
      </c>
    </row>
  </sheetData>
  <mergeCells count="2">
    <mergeCell ref="A3:F3"/>
    <mergeCell ref="A17:F17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 xml:space="preserve">&amp;C&amp;"Times New Roman,Normál"&amp;12 5.melléklet
a 4/2018. (V.29.) önkormányzati rendelethez
Az önkormányzat által irányított költségvetési szerv bevételinek és kiadásinak teljesítése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2018-05-25T19:40:04Z</cp:lastPrinted>
  <dcterms:created xsi:type="dcterms:W3CDTF">2017-05-18T13:16:24Z</dcterms:created>
  <dcterms:modified xsi:type="dcterms:W3CDTF">2018-05-25T19:40:04Z</dcterms:modified>
</cp:coreProperties>
</file>