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'Munka1'!$A$1:$J$37</definedName>
  </definedNames>
  <calcPr fullCalcOnLoad="1"/>
</workbook>
</file>

<file path=xl/sharedStrings.xml><?xml version="1.0" encoding="utf-8"?>
<sst xmlns="http://schemas.openxmlformats.org/spreadsheetml/2006/main" count="101" uniqueCount="98">
  <si>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</si>
  <si>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</si>
  <si>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</si>
  <si>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</si>
  <si>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</si>
  <si>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</si>
  <si>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</si>
  <si>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</si>
  <si>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</si>
  <si>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</si>
  <si>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</si>
  <si>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</si>
  <si>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</si>
  <si>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</si>
  <si>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</si>
  <si>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</si>
  <si>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</si>
  <si>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</si>
  <si>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</si>
  <si>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</si>
  <si>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</si>
  <si>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</si>
  <si>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</si>
  <si>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</si>
  <si>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</si>
  <si>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</si>
  <si>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</si>
  <si>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</si>
  <si>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</si>
  <si>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</si>
  <si>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</si>
  <si>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</si>
  <si>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</si>
  <si>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1. melléklet</t>
  </si>
  <si>
    <t>E Ft</t>
  </si>
  <si>
    <r>
      <t xml:space="preserve">Harta Nagyközség Önkormányzat 2014.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</si>
  <si>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2014. évi előirányzat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</si>
  <si>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</si>
  <si>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</si>
  <si>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</si>
  <si>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</si>
  <si>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</si>
  <si>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</si>
  <si>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3.2. termékek és szolgáltatások adói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</si>
  <si>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</si>
  <si>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</si>
  <si>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</si>
  <si>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</si>
  <si>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</si>
  <si>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</si>
  <si>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</si>
  <si>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</si>
  <si>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</si>
  <si>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</si>
  <si>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</si>
  <si>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</si>
  <si>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</si>
  <si>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</si>
  <si>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</si>
  <si>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</si>
  <si>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</si>
  <si>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</si>
  <si>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</si>
  <si>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</si>
  <si>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</si>
  <si>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</si>
  <si>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</si>
  <si>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</si>
  <si>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</si>
  <si>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</si>
  <si>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</si>
  <si>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</si>
  <si>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</si>
  <si>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</si>
  <si>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</si>
  <si>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</si>
  <si>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</si>
  <si>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</si>
  <si>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</si>
  <si>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</si>
  <si>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</si>
  <si>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</si>
  <si>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</si>
  <si>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</si>
  <si>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</si>
  <si>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</si>
  <si>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</si>
  <si>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</si>
  <si>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</si>
  <si>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</si>
  <si>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</si>
  <si>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</si>
  <si>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mód.I.</t>
  </si>
  <si>
    <t>E</t>
  </si>
  <si>
    <t>F</t>
  </si>
  <si>
    <t>mód.II.</t>
  </si>
  <si>
    <t>G</t>
  </si>
  <si>
    <t>H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</si>
</sst>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45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0" xfId="54" applyFont="1" applyFill="1" applyBorder="1" applyAlignment="1" applyProtection="1">
      <alignment horizontal="left" vertical="center" wrapText="1" indent="2"/>
      <protection/>
    </xf>
    <xf numFmtId="0" fontId="6" fillId="0" borderId="10" xfId="54" applyFont="1" applyFill="1" applyBorder="1" applyAlignment="1" applyProtection="1">
      <alignment horizontal="left" vertical="center" wrapText="1" indent="6"/>
      <protection/>
    </xf>
    <xf numFmtId="0" fontId="1" fillId="0" borderId="0" xfId="54" applyFill="1">
      <alignment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2" xfId="54" applyFont="1" applyFill="1" applyBorder="1" applyAlignment="1" applyProtection="1">
      <alignment horizontal="left" vertical="center" wrapText="1" indent="6"/>
      <protection/>
    </xf>
    <xf numFmtId="166" fontId="0" fillId="0" borderId="0" xfId="4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4" applyFill="1" applyAlignment="1">
      <alignment horizontal="center" readingOrder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 readingOrder="1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0" fontId="5" fillId="0" borderId="10" xfId="54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 vertical="center" wrapText="1" readingOrder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49" fontId="5" fillId="0" borderId="18" xfId="54" applyNumberFormat="1" applyFont="1" applyFill="1" applyBorder="1" applyAlignment="1" applyProtection="1">
      <alignment horizontal="center" vertical="center" wrapText="1"/>
      <protection/>
    </xf>
    <xf numFmtId="164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4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4" applyFont="1" applyFill="1" applyBorder="1" applyAlignment="1" applyProtection="1">
      <alignment horizontal="center" vertical="center" wrapText="1"/>
      <protection/>
    </xf>
    <xf numFmtId="0" fontId="5" fillId="32" borderId="10" xfId="54" applyFont="1" applyFill="1" applyBorder="1" applyAlignment="1" applyProtection="1">
      <alignment horizontal="left" vertical="center" wrapText="1" indent="1"/>
      <protection/>
    </xf>
    <xf numFmtId="164" fontId="5" fillId="32" borderId="19" xfId="54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4" applyFont="1" applyFill="1" applyBorder="1" applyAlignment="1" applyProtection="1">
      <alignment horizontal="left" vertical="center" wrapText="1" indent="1"/>
      <protection/>
    </xf>
    <xf numFmtId="0" fontId="11" fillId="32" borderId="18" xfId="54" applyFont="1" applyFill="1" applyBorder="1" applyAlignment="1" applyProtection="1">
      <alignment horizontal="center" vertical="center" wrapText="1"/>
      <protection/>
    </xf>
    <xf numFmtId="0" fontId="3" fillId="32" borderId="10" xfId="54" applyFont="1" applyFill="1" applyBorder="1" applyAlignment="1" applyProtection="1">
      <alignment horizontal="left" vertical="center" wrapText="1" indent="1"/>
      <protection/>
    </xf>
    <xf numFmtId="164" fontId="8" fillId="32" borderId="19" xfId="54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4" applyNumberFormat="1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left" vertical="center" wrapText="1" indent="2"/>
      <protection/>
    </xf>
    <xf numFmtId="164" fontId="6" fillId="0" borderId="22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4" applyFont="1" applyFill="1" applyBorder="1" applyAlignment="1" applyProtection="1">
      <alignment horizontal="left" vertical="center" wrapText="1" indent="1"/>
      <protection/>
    </xf>
    <xf numFmtId="0" fontId="5" fillId="0" borderId="24" xfId="54" applyFont="1" applyFill="1" applyBorder="1" applyAlignment="1" applyProtection="1">
      <alignment horizontal="center" vertical="center" wrapText="1" readingOrder="1"/>
      <protection/>
    </xf>
    <xf numFmtId="0" fontId="4" fillId="0" borderId="25" xfId="54" applyFont="1" applyFill="1" applyBorder="1" applyAlignment="1" applyProtection="1">
      <alignment horizontal="center" vertical="center" wrapText="1" readingOrder="1"/>
      <protection/>
    </xf>
    <xf numFmtId="164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4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23" xfId="54" applyNumberFormat="1" applyFont="1" applyFill="1" applyBorder="1" applyAlignment="1" applyProtection="1">
      <alignment horizontal="right" vertical="center" wrapText="1" readingOrder="1"/>
      <protection/>
    </xf>
    <xf numFmtId="164" fontId="5" fillId="32" borderId="23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4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4" applyNumberFormat="1" applyFont="1" applyFill="1" applyBorder="1" applyAlignment="1" applyProtection="1">
      <alignment horizontal="right" vertical="center" wrapText="1" readingOrder="1"/>
      <protection/>
    </xf>
    <xf numFmtId="164" fontId="6" fillId="0" borderId="27" xfId="54" applyNumberFormat="1" applyFont="1" applyFill="1" applyBorder="1" applyAlignment="1" applyProtection="1">
      <alignment horizontal="right" vertical="center" wrapText="1"/>
      <protection/>
    </xf>
    <xf numFmtId="3" fontId="6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 horizontal="center"/>
    </xf>
    <xf numFmtId="164" fontId="6" fillId="0" borderId="28" xfId="54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C13">
      <selection activeCell="H34" sqref="H34"/>
    </sheetView>
  </sheetViews>
  <sheetFormatPr defaultColWidth="9.140625" defaultRowHeight="15"/>
  <cols>
    <col min="2" max="2" width="48.00390625" style="0" customWidth="1"/>
    <col min="3" max="4" width="14.28125" style="0" customWidth="1"/>
    <col min="5" max="5" width="14.57421875" style="12" customWidth="1"/>
    <col min="6" max="6" width="43.00390625" style="10" customWidth="1"/>
    <col min="7" max="8" width="13.8515625" style="10" customWidth="1"/>
    <col min="9" max="9" width="13.140625" style="10" customWidth="1"/>
  </cols>
  <sheetData>
    <row r="1" spans="1:9" ht="13.5" customHeight="1">
      <c r="A1" s="61" t="s">
        <v>35</v>
      </c>
      <c r="B1" s="61"/>
      <c r="C1" s="61"/>
      <c r="D1" s="61"/>
      <c r="E1" s="61"/>
      <c r="F1" s="61"/>
      <c r="G1" s="61"/>
      <c r="H1" s="61"/>
      <c r="I1" s="61"/>
    </row>
    <row r="2" spans="1:9" ht="18" customHeight="1" thickBot="1">
      <c r="A2" s="1" t="s">
        <v>0</v>
      </c>
      <c r="B2" s="1"/>
      <c r="C2" s="1"/>
      <c r="D2" s="1"/>
      <c r="E2" s="13" t="s">
        <v>34</v>
      </c>
      <c r="F2" s="20" t="s">
        <v>3</v>
      </c>
      <c r="G2" s="20"/>
      <c r="H2" s="20"/>
      <c r="I2" s="11" t="s">
        <v>33</v>
      </c>
    </row>
    <row r="3" spans="1:9" ht="20.25" customHeight="1">
      <c r="A3" s="22" t="s">
        <v>1</v>
      </c>
      <c r="B3" s="7" t="s">
        <v>2</v>
      </c>
      <c r="C3" s="21" t="s">
        <v>36</v>
      </c>
      <c r="D3" s="21" t="s">
        <v>92</v>
      </c>
      <c r="E3" s="21" t="s">
        <v>95</v>
      </c>
      <c r="F3" s="7" t="s">
        <v>4</v>
      </c>
      <c r="G3" s="46" t="s">
        <v>36</v>
      </c>
      <c r="H3" s="46" t="s">
        <v>92</v>
      </c>
      <c r="I3" s="46" t="s">
        <v>95</v>
      </c>
    </row>
    <row r="4" spans="1:9" ht="11.25" customHeight="1">
      <c r="A4" s="15"/>
      <c r="B4" s="16" t="s">
        <v>6</v>
      </c>
      <c r="C4" s="17" t="s">
        <v>7</v>
      </c>
      <c r="D4" s="17" t="s">
        <v>8</v>
      </c>
      <c r="E4" s="17" t="s">
        <v>9</v>
      </c>
      <c r="F4" s="16" t="s">
        <v>93</v>
      </c>
      <c r="G4" s="47" t="s">
        <v>94</v>
      </c>
      <c r="H4" s="47" t="s">
        <v>96</v>
      </c>
      <c r="I4" s="47" t="s">
        <v>97</v>
      </c>
    </row>
    <row r="5" spans="1:9" ht="15" customHeight="1">
      <c r="A5" s="23" t="s">
        <v>78</v>
      </c>
      <c r="B5" s="6" t="s">
        <v>37</v>
      </c>
      <c r="C5" s="26">
        <f>SUM(C6+C7)</f>
        <v>235783</v>
      </c>
      <c r="D5" s="26">
        <f>SUM(D6+D7)</f>
        <v>249104</v>
      </c>
      <c r="E5" s="26">
        <f>SUM(E6+E7)</f>
        <v>269165</v>
      </c>
      <c r="F5" s="6" t="s">
        <v>10</v>
      </c>
      <c r="G5" s="48">
        <v>121470</v>
      </c>
      <c r="H5" s="48">
        <v>132445</v>
      </c>
      <c r="I5" s="48">
        <v>142157</v>
      </c>
    </row>
    <row r="6" spans="1:9" ht="15" customHeight="1">
      <c r="A6" s="23" t="s">
        <v>20</v>
      </c>
      <c r="B6" s="2" t="s">
        <v>38</v>
      </c>
      <c r="C6" s="26">
        <v>182595</v>
      </c>
      <c r="D6" s="26">
        <v>182595</v>
      </c>
      <c r="E6" s="26">
        <v>193520</v>
      </c>
      <c r="F6" s="6" t="s">
        <v>49</v>
      </c>
      <c r="G6" s="48">
        <v>30031</v>
      </c>
      <c r="H6" s="48">
        <v>31626</v>
      </c>
      <c r="I6" s="48">
        <v>33268</v>
      </c>
    </row>
    <row r="7" spans="1:9" ht="15" customHeight="1">
      <c r="A7" s="23" t="s">
        <v>21</v>
      </c>
      <c r="B7" s="2" t="s">
        <v>39</v>
      </c>
      <c r="C7" s="26">
        <v>53188</v>
      </c>
      <c r="D7" s="26">
        <v>66509</v>
      </c>
      <c r="E7" s="26">
        <v>75645</v>
      </c>
      <c r="F7" s="6" t="s">
        <v>11</v>
      </c>
      <c r="G7" s="48">
        <v>67138</v>
      </c>
      <c r="H7" s="48">
        <v>70583</v>
      </c>
      <c r="I7" s="48">
        <v>82703</v>
      </c>
    </row>
    <row r="8" spans="1:9" s="31" customFormat="1" ht="13.5" customHeight="1">
      <c r="A8" s="23" t="s">
        <v>22</v>
      </c>
      <c r="B8" s="6" t="s">
        <v>40</v>
      </c>
      <c r="C8" s="26">
        <v>67947</v>
      </c>
      <c r="D8" s="26">
        <v>94042</v>
      </c>
      <c r="E8" s="26">
        <v>94042</v>
      </c>
      <c r="F8" s="6" t="s">
        <v>12</v>
      </c>
      <c r="G8" s="48">
        <v>6854</v>
      </c>
      <c r="H8" s="48">
        <v>6854</v>
      </c>
      <c r="I8" s="48">
        <v>14629</v>
      </c>
    </row>
    <row r="9" spans="1:9" ht="12.75" customHeight="1">
      <c r="A9" s="23" t="s">
        <v>23</v>
      </c>
      <c r="B9" s="6" t="s">
        <v>41</v>
      </c>
      <c r="C9" s="26">
        <f>SUM(C10:C12)</f>
        <v>98801</v>
      </c>
      <c r="D9" s="26">
        <f>SUM(D10:D12)</f>
        <v>98801</v>
      </c>
      <c r="E9" s="26">
        <f>SUM(E10:E12)</f>
        <v>98801</v>
      </c>
      <c r="F9" s="6" t="s">
        <v>50</v>
      </c>
      <c r="G9" s="48">
        <f>SUM(G10:G13)</f>
        <v>170555</v>
      </c>
      <c r="H9" s="48">
        <f>SUM(H10:H13)</f>
        <v>162848</v>
      </c>
      <c r="I9" s="48">
        <f>SUM(I10:I13)</f>
        <v>166131</v>
      </c>
    </row>
    <row r="10" spans="1:9" ht="12" customHeight="1">
      <c r="A10" s="23" t="s">
        <v>24</v>
      </c>
      <c r="B10" s="2" t="s">
        <v>42</v>
      </c>
      <c r="C10" s="25">
        <v>10000</v>
      </c>
      <c r="D10" s="25">
        <v>10000</v>
      </c>
      <c r="E10" s="25">
        <v>10000</v>
      </c>
      <c r="F10" s="2" t="s">
        <v>51</v>
      </c>
      <c r="G10" s="49">
        <v>0</v>
      </c>
      <c r="H10" s="60">
        <v>1098</v>
      </c>
      <c r="I10" s="60">
        <v>1176</v>
      </c>
    </row>
    <row r="11" spans="1:9" ht="12" customHeight="1">
      <c r="A11" s="23" t="s">
        <v>25</v>
      </c>
      <c r="B11" s="2" t="s">
        <v>43</v>
      </c>
      <c r="C11" s="25">
        <v>87390</v>
      </c>
      <c r="D11" s="25">
        <v>87390</v>
      </c>
      <c r="E11" s="25">
        <v>87390</v>
      </c>
      <c r="F11" s="2" t="s">
        <v>52</v>
      </c>
      <c r="G11" s="48">
        <v>103837</v>
      </c>
      <c r="H11" s="48">
        <v>103837</v>
      </c>
      <c r="I11" s="48">
        <v>104604</v>
      </c>
    </row>
    <row r="12" spans="1:9" ht="12.75" customHeight="1">
      <c r="A12" s="23" t="s">
        <v>26</v>
      </c>
      <c r="B12" s="2" t="s">
        <v>44</v>
      </c>
      <c r="C12" s="25">
        <v>1411</v>
      </c>
      <c r="D12" s="25">
        <v>1411</v>
      </c>
      <c r="E12" s="25">
        <v>1411</v>
      </c>
      <c r="F12" s="2" t="s">
        <v>53</v>
      </c>
      <c r="G12" s="50">
        <v>8360</v>
      </c>
      <c r="H12" s="50">
        <v>8360</v>
      </c>
      <c r="I12" s="50">
        <v>8360</v>
      </c>
    </row>
    <row r="13" spans="1:9" ht="14.25" customHeight="1">
      <c r="A13" s="23" t="s">
        <v>27</v>
      </c>
      <c r="B13" s="6" t="s">
        <v>45</v>
      </c>
      <c r="C13" s="26">
        <v>15682</v>
      </c>
      <c r="D13" s="26">
        <v>15682</v>
      </c>
      <c r="E13" s="26">
        <v>22603</v>
      </c>
      <c r="F13" s="2" t="s">
        <v>54</v>
      </c>
      <c r="G13" s="50">
        <v>58358</v>
      </c>
      <c r="H13" s="50">
        <v>49553</v>
      </c>
      <c r="I13" s="50">
        <v>51991</v>
      </c>
    </row>
    <row r="14" spans="1:9" ht="13.5" customHeight="1">
      <c r="A14" s="23" t="s">
        <v>28</v>
      </c>
      <c r="B14" s="6" t="s">
        <v>46</v>
      </c>
      <c r="C14" s="32">
        <v>0</v>
      </c>
      <c r="D14" s="32">
        <v>0</v>
      </c>
      <c r="E14" s="29">
        <v>2214</v>
      </c>
      <c r="F14" s="6" t="s">
        <v>55</v>
      </c>
      <c r="G14" s="51">
        <v>65781</v>
      </c>
      <c r="H14" s="51">
        <v>66042</v>
      </c>
      <c r="I14" s="51">
        <v>66093</v>
      </c>
    </row>
    <row r="15" spans="1:9" ht="14.25" customHeight="1">
      <c r="A15" s="23" t="s">
        <v>29</v>
      </c>
      <c r="B15" s="6" t="s">
        <v>47</v>
      </c>
      <c r="C15" s="32">
        <v>0</v>
      </c>
      <c r="D15" s="32">
        <v>0</v>
      </c>
      <c r="E15" s="32">
        <v>0</v>
      </c>
      <c r="F15" s="6" t="s">
        <v>56</v>
      </c>
      <c r="G15" s="51">
        <v>30520</v>
      </c>
      <c r="H15" s="51">
        <v>61367</v>
      </c>
      <c r="I15" s="51">
        <v>61367</v>
      </c>
    </row>
    <row r="16" spans="1:9" ht="13.5" customHeight="1">
      <c r="A16" s="23" t="s">
        <v>5</v>
      </c>
      <c r="B16" s="6" t="s">
        <v>48</v>
      </c>
      <c r="C16" s="32">
        <v>0</v>
      </c>
      <c r="D16" s="32">
        <v>0</v>
      </c>
      <c r="E16" s="32">
        <v>0</v>
      </c>
      <c r="F16" s="6" t="s">
        <v>62</v>
      </c>
      <c r="G16" s="48">
        <f>SUM(G17+G18)</f>
        <v>400</v>
      </c>
      <c r="H16" s="48">
        <f>SUM(H17+H18)</f>
        <v>400</v>
      </c>
      <c r="I16" s="48">
        <f>SUM(I17+I18)</f>
        <v>495</v>
      </c>
    </row>
    <row r="17" spans="1:9" ht="13.5" customHeight="1">
      <c r="A17" s="23" t="s">
        <v>30</v>
      </c>
      <c r="B17" s="2"/>
      <c r="C17" s="25"/>
      <c r="D17" s="25"/>
      <c r="E17" s="25"/>
      <c r="F17" s="2" t="s">
        <v>57</v>
      </c>
      <c r="G17" s="49">
        <v>0</v>
      </c>
      <c r="H17" s="49">
        <v>0</v>
      </c>
      <c r="I17" s="49">
        <v>0</v>
      </c>
    </row>
    <row r="18" spans="1:9" ht="13.5" customHeight="1">
      <c r="A18" s="23" t="s">
        <v>31</v>
      </c>
      <c r="B18" s="2"/>
      <c r="C18" s="25"/>
      <c r="D18" s="25"/>
      <c r="E18" s="25"/>
      <c r="F18" s="2" t="s">
        <v>58</v>
      </c>
      <c r="G18" s="50">
        <v>400</v>
      </c>
      <c r="H18" s="50">
        <v>400</v>
      </c>
      <c r="I18" s="50">
        <v>495</v>
      </c>
    </row>
    <row r="19" spans="1:9" ht="12.75" customHeight="1">
      <c r="A19" s="23" t="s">
        <v>32</v>
      </c>
      <c r="B19" s="18" t="s">
        <v>59</v>
      </c>
      <c r="C19" s="24">
        <f>SUM(C5+C9+C13+C15)</f>
        <v>350266</v>
      </c>
      <c r="D19" s="24">
        <f>SUM(D5+D9+D13+D15)</f>
        <v>363587</v>
      </c>
      <c r="E19" s="24">
        <f>SUM(E5+E9+E13+E15)</f>
        <v>390569</v>
      </c>
      <c r="F19" s="18" t="s">
        <v>61</v>
      </c>
      <c r="G19" s="52">
        <f>SUM(G5:G9)</f>
        <v>396048</v>
      </c>
      <c r="H19" s="52">
        <f>SUM(H5:H9)</f>
        <v>404356</v>
      </c>
      <c r="I19" s="52">
        <f>SUM(I5:I9)</f>
        <v>438888</v>
      </c>
    </row>
    <row r="20" spans="1:9" ht="13.5" customHeight="1">
      <c r="A20" s="23" t="s">
        <v>79</v>
      </c>
      <c r="B20" s="18" t="s">
        <v>60</v>
      </c>
      <c r="C20" s="24">
        <f>SUM(C8+C14+C16)</f>
        <v>67947</v>
      </c>
      <c r="D20" s="24">
        <f>SUM(D8+D14+D16)</f>
        <v>94042</v>
      </c>
      <c r="E20" s="24">
        <f>SUM(E8+E14+E16)</f>
        <v>96256</v>
      </c>
      <c r="F20" s="18" t="s">
        <v>63</v>
      </c>
      <c r="G20" s="52">
        <f>SUM(G14:G16)</f>
        <v>96701</v>
      </c>
      <c r="H20" s="52">
        <f>SUM(H14:H16)</f>
        <v>127809</v>
      </c>
      <c r="I20" s="52">
        <f>SUM(I14:I16)</f>
        <v>127955</v>
      </c>
    </row>
    <row r="21" spans="1:9" s="36" customFormat="1" ht="12.75" customHeight="1">
      <c r="A21" s="33">
        <v>17</v>
      </c>
      <c r="B21" s="34" t="s">
        <v>64</v>
      </c>
      <c r="C21" s="35">
        <f>SUM(C19+C20)</f>
        <v>418213</v>
      </c>
      <c r="D21" s="35">
        <f>SUM(D19+D20)</f>
        <v>457629</v>
      </c>
      <c r="E21" s="35">
        <f>SUM(E19+E20)</f>
        <v>486825</v>
      </c>
      <c r="F21" s="34" t="s">
        <v>65</v>
      </c>
      <c r="G21" s="53">
        <f>SUM(G19+G20)</f>
        <v>492749</v>
      </c>
      <c r="H21" s="53">
        <f>SUM(H19+H20)</f>
        <v>532165</v>
      </c>
      <c r="I21" s="53">
        <f>SUM(I19+I20)</f>
        <v>566843</v>
      </c>
    </row>
    <row r="22" spans="1:9" ht="14.25" customHeight="1">
      <c r="A22" s="23" t="s">
        <v>80</v>
      </c>
      <c r="B22" s="8"/>
      <c r="C22" s="27"/>
      <c r="D22" s="27"/>
      <c r="E22" s="27"/>
      <c r="F22" s="9" t="s">
        <v>13</v>
      </c>
      <c r="G22" s="51">
        <v>0</v>
      </c>
      <c r="H22" s="51">
        <v>0</v>
      </c>
      <c r="I22" s="51">
        <v>0</v>
      </c>
    </row>
    <row r="23" spans="1:9" ht="13.5" customHeight="1">
      <c r="A23" s="23" t="s">
        <v>81</v>
      </c>
      <c r="B23" s="3"/>
      <c r="C23" s="26"/>
      <c r="D23" s="26"/>
      <c r="E23" s="26"/>
      <c r="F23" s="4" t="s">
        <v>14</v>
      </c>
      <c r="G23" s="54">
        <v>0</v>
      </c>
      <c r="H23" s="54">
        <v>0</v>
      </c>
      <c r="I23" s="54">
        <v>0</v>
      </c>
    </row>
    <row r="24" spans="1:9" ht="13.5" customHeight="1">
      <c r="A24" s="23" t="s">
        <v>82</v>
      </c>
      <c r="B24" s="3"/>
      <c r="C24" s="26"/>
      <c r="D24" s="26"/>
      <c r="E24" s="26"/>
      <c r="F24" s="34" t="s">
        <v>15</v>
      </c>
      <c r="G24" s="55">
        <v>0</v>
      </c>
      <c r="H24" s="55">
        <v>0</v>
      </c>
      <c r="I24" s="55">
        <v>0</v>
      </c>
    </row>
    <row r="25" spans="1:9" ht="20.25" customHeight="1">
      <c r="A25" s="23" t="s">
        <v>83</v>
      </c>
      <c r="B25" s="19" t="s">
        <v>77</v>
      </c>
      <c r="C25" s="24">
        <v>74536</v>
      </c>
      <c r="D25" s="24">
        <v>74536</v>
      </c>
      <c r="E25" s="24">
        <v>80018</v>
      </c>
      <c r="F25" s="37" t="s">
        <v>16</v>
      </c>
      <c r="G25" s="56">
        <f>SUM(C21-G21)</f>
        <v>-74536</v>
      </c>
      <c r="H25" s="56">
        <f>SUM(D21-H21)</f>
        <v>-74536</v>
      </c>
      <c r="I25" s="56">
        <f>SUM(E21-I21)</f>
        <v>-80018</v>
      </c>
    </row>
    <row r="26" spans="1:9" ht="15.75" customHeight="1">
      <c r="A26" s="23" t="s">
        <v>84</v>
      </c>
      <c r="B26" s="19" t="s">
        <v>66</v>
      </c>
      <c r="C26" s="24">
        <f>SUM(C27+C28)</f>
        <v>74536</v>
      </c>
      <c r="D26" s="24">
        <f>SUM(D27+D28)</f>
        <v>74536</v>
      </c>
      <c r="E26" s="24">
        <f>SUM(E27+E28)</f>
        <v>80018</v>
      </c>
      <c r="F26" s="45" t="s">
        <v>17</v>
      </c>
      <c r="G26" s="57">
        <f aca="true" t="shared" si="0" ref="G26:I27">SUM(C19-G19)</f>
        <v>-45782</v>
      </c>
      <c r="H26" s="57">
        <f t="shared" si="0"/>
        <v>-40769</v>
      </c>
      <c r="I26" s="57">
        <f t="shared" si="0"/>
        <v>-48319</v>
      </c>
    </row>
    <row r="27" spans="1:9" ht="12.75" customHeight="1">
      <c r="A27" s="23" t="s">
        <v>85</v>
      </c>
      <c r="B27" s="3" t="s">
        <v>67</v>
      </c>
      <c r="C27" s="26">
        <v>45782</v>
      </c>
      <c r="D27" s="26">
        <v>40769</v>
      </c>
      <c r="E27" s="26">
        <v>48319</v>
      </c>
      <c r="F27" s="2" t="s">
        <v>18</v>
      </c>
      <c r="G27" s="50">
        <f t="shared" si="0"/>
        <v>-28754</v>
      </c>
      <c r="H27" s="50">
        <f t="shared" si="0"/>
        <v>-33767</v>
      </c>
      <c r="I27" s="50">
        <f t="shared" si="0"/>
        <v>-31699</v>
      </c>
    </row>
    <row r="28" spans="1:9" ht="12.75" customHeight="1">
      <c r="A28" s="23" t="s">
        <v>86</v>
      </c>
      <c r="B28" s="3" t="s">
        <v>68</v>
      </c>
      <c r="C28" s="27">
        <v>28754</v>
      </c>
      <c r="D28" s="27">
        <v>33767</v>
      </c>
      <c r="E28" s="27">
        <v>31699</v>
      </c>
      <c r="F28" s="2"/>
      <c r="G28" s="50"/>
      <c r="H28" s="50"/>
      <c r="I28" s="50"/>
    </row>
    <row r="29" spans="1:9" ht="12.75" customHeight="1">
      <c r="A29" s="23" t="s">
        <v>87</v>
      </c>
      <c r="B29" s="19" t="s">
        <v>75</v>
      </c>
      <c r="C29" s="30">
        <v>0</v>
      </c>
      <c r="D29" s="30">
        <v>0</v>
      </c>
      <c r="E29" s="30">
        <v>0</v>
      </c>
      <c r="F29" s="2"/>
      <c r="G29" s="50"/>
      <c r="H29" s="50"/>
      <c r="I29" s="50"/>
    </row>
    <row r="30" spans="1:9" ht="15.75" customHeight="1">
      <c r="A30" s="23" t="s">
        <v>88</v>
      </c>
      <c r="B30" s="3" t="s">
        <v>69</v>
      </c>
      <c r="C30" s="29">
        <v>0</v>
      </c>
      <c r="D30" s="29">
        <v>0</v>
      </c>
      <c r="E30" s="29">
        <v>0</v>
      </c>
      <c r="F30" s="2"/>
      <c r="G30" s="50"/>
      <c r="H30" s="50"/>
      <c r="I30" s="50"/>
    </row>
    <row r="31" spans="1:9" ht="12.75" customHeight="1">
      <c r="A31" s="23" t="s">
        <v>89</v>
      </c>
      <c r="B31" s="3" t="s">
        <v>70</v>
      </c>
      <c r="C31" s="29">
        <v>0</v>
      </c>
      <c r="D31" s="29">
        <v>0</v>
      </c>
      <c r="E31" s="29">
        <v>0</v>
      </c>
      <c r="F31" s="2"/>
      <c r="G31" s="50"/>
      <c r="H31" s="50"/>
      <c r="I31" s="50"/>
    </row>
    <row r="32" spans="1:9" s="36" customFormat="1" ht="13.5" customHeight="1">
      <c r="A32" s="38">
        <v>28</v>
      </c>
      <c r="B32" s="39" t="s">
        <v>76</v>
      </c>
      <c r="C32" s="40">
        <f>SUM(C21+C25)</f>
        <v>492749</v>
      </c>
      <c r="D32" s="40">
        <f>SUM(D21+D25)</f>
        <v>532165</v>
      </c>
      <c r="E32" s="40">
        <f>SUM(E21+E25)</f>
        <v>566843</v>
      </c>
      <c r="F32" s="39" t="s">
        <v>19</v>
      </c>
      <c r="G32" s="58">
        <f>SUM(G21+G24)</f>
        <v>492749</v>
      </c>
      <c r="H32" s="58">
        <f>SUM(H21+H24)</f>
        <v>532165</v>
      </c>
      <c r="I32" s="58">
        <f>SUM(I21+I24)</f>
        <v>566843</v>
      </c>
    </row>
    <row r="33" spans="1:9" ht="13.5" customHeight="1">
      <c r="A33" s="23" t="s">
        <v>90</v>
      </c>
      <c r="B33" s="6" t="s">
        <v>71</v>
      </c>
      <c r="C33" s="28">
        <f aca="true" t="shared" si="1" ref="C33:E34">SUM(C19+C27)</f>
        <v>396048</v>
      </c>
      <c r="D33" s="28">
        <f t="shared" si="1"/>
        <v>404356</v>
      </c>
      <c r="E33" s="28">
        <f t="shared" si="1"/>
        <v>438888</v>
      </c>
      <c r="F33" s="6" t="s">
        <v>73</v>
      </c>
      <c r="G33" s="50">
        <f>SUM(G19+G22)</f>
        <v>396048</v>
      </c>
      <c r="H33" s="50">
        <f>SUM(H19+H22)</f>
        <v>404356</v>
      </c>
      <c r="I33" s="50">
        <f>SUM(I19+I22)</f>
        <v>438888</v>
      </c>
    </row>
    <row r="34" spans="1:9" ht="13.5" customHeight="1" thickBot="1">
      <c r="A34" s="41" t="s">
        <v>91</v>
      </c>
      <c r="B34" s="42" t="s">
        <v>72</v>
      </c>
      <c r="C34" s="43">
        <f t="shared" si="1"/>
        <v>96701</v>
      </c>
      <c r="D34" s="43">
        <f t="shared" si="1"/>
        <v>127809</v>
      </c>
      <c r="E34" s="43">
        <f t="shared" si="1"/>
        <v>127955</v>
      </c>
      <c r="F34" s="42" t="s">
        <v>74</v>
      </c>
      <c r="G34" s="62">
        <f>SUM(G20+G23)</f>
        <v>96701</v>
      </c>
      <c r="H34" s="59">
        <v>127809</v>
      </c>
      <c r="I34" s="44">
        <f>SUM(I20+I23)</f>
        <v>127955</v>
      </c>
    </row>
    <row r="35" spans="1:5" ht="12.75" customHeight="1">
      <c r="A35" s="5"/>
      <c r="B35" s="5"/>
      <c r="C35" s="5"/>
      <c r="D35" s="5"/>
      <c r="E35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2014-07-04T07:40:50Z</dcterms:modified>
  <cp:category/>
  <cp:version/>
  <cp:contentType/>
  <cp:contentStatus/>
</cp:coreProperties>
</file>