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9.03.28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52" i="1" l="1"/>
  <c r="J49" i="1"/>
  <c r="J40" i="1"/>
  <c r="J25" i="1"/>
  <c r="J19" i="1"/>
  <c r="I49" i="1" l="1"/>
  <c r="I52" i="1"/>
  <c r="I40" i="1"/>
  <c r="I19" i="1"/>
  <c r="I25" i="1" s="1"/>
  <c r="I53" i="1" l="1"/>
  <c r="I54" i="1" s="1"/>
  <c r="H19" i="1"/>
  <c r="H25" i="1" s="1"/>
  <c r="H52" i="1"/>
  <c r="H53" i="1" s="1"/>
  <c r="H40" i="1"/>
  <c r="H54" i="1" l="1"/>
</calcChain>
</file>

<file path=xl/sharedStrings.xml><?xml version="1.0" encoding="utf-8"?>
<sst xmlns="http://schemas.openxmlformats.org/spreadsheetml/2006/main" count="101" uniqueCount="101">
  <si>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</si>
  <si>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</si>
  <si>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</si>
  <si>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</si>
  <si>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</si>
  <si>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</si>
  <si>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</si>
  <si>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</si>
  <si>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</si>
  <si>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</si>
  <si>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</si>
  <si>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</si>
  <si>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</si>
  <si>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</si>
  <si>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</si>
  <si>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</si>
  <si>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</si>
  <si>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</si>
  <si>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</si>
  <si>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</si>
  <si>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</si>
  <si>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</si>
  <si>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</si>
  <si>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</si>
  <si>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</si>
  <si>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</si>
  <si>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</si>
  <si>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</si>
  <si>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</si>
  <si>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</si>
  <si>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</si>
  <si>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</si>
  <si>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</si>
  <si>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</si>
  <si>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</si>
  <si>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</si>
  <si>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</si>
  <si>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</si>
  <si>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</si>
  <si>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</si>
  <si>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</si>
  <si>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</si>
  <si>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</si>
  <si>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</si>
  <si>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</si>
  <si>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</si>
  <si>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</si>
  <si>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</si>
  <si>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</si>
  <si>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</si>
  <si>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</si>
  <si>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</si>
  <si>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</si>
  <si>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</si>
  <si>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</si>
  <si>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</si>
  <si>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</si>
  <si>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</si>
  <si>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</si>
  <si>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</si>
  <si>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</si>
  <si>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</si>
  <si>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</si>
  <si>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</si>
  <si>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</si>
  <si>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</si>
  <si>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</si>
  <si>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</si>
  <si>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</si>
  <si>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</si>
  <si>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</si>
  <si>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</si>
  <si>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</si>
  <si>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</si>
  <si>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</si>
  <si>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</si>
  <si>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</si>
  <si>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</si>
  <si>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</si>
  <si>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</si>
  <si>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</si>
  <si>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</si>
  <si>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</si>
  <si>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</si>
  <si>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</si>
  <si>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</si>
  <si>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</si>
  <si>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</si>
  <si>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</si>
  <si>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2018. évi költségvetésének mérlege</t>
  </si>
  <si>
    <t>Rovat sz.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</si>
  <si>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</si>
  <si>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</si>
  <si>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</si>
  <si>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</si>
  <si>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</si>
  <si>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</si>
  <si>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Forintban</t>
  </si>
  <si>
    <t>Módosítás 12.31</t>
  </si>
  <si>
    <t>E</t>
  </si>
  <si>
    <t>8. számú melléklet az 1/2018.(I.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</si>
</sst>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3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25" fillId="0" borderId="13" xfId="0" applyFont="1" applyBorder="1"/>
    <xf numFmtId="0" fontId="25" fillId="0" borderId="0" xfId="0" applyFont="1"/>
    <xf numFmtId="164" fontId="23" fillId="0" borderId="16" xfId="34" applyNumberFormat="1" applyFont="1" applyFill="1" applyBorder="1" applyAlignment="1">
      <alignment horizontal="center" vertical="center" wrapText="1"/>
    </xf>
    <xf numFmtId="0" fontId="23" fillId="0" borderId="16" xfId="34" applyFont="1" applyFill="1" applyBorder="1" applyAlignment="1">
      <alignment horizontal="center" vertical="center" wrapText="1"/>
    </xf>
    <xf numFmtId="0" fontId="22" fillId="0" borderId="17" xfId="34" applyFont="1" applyBorder="1" applyAlignment="1">
      <alignment horizontal="center" vertical="center" wrapText="1"/>
    </xf>
    <xf numFmtId="0" fontId="25" fillId="0" borderId="17" xfId="0" applyFont="1" applyBorder="1"/>
    <xf numFmtId="166" fontId="25" fillId="0" borderId="13" xfId="1" applyNumberFormat="1" applyFont="1" applyBorder="1"/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8" fillId="0" borderId="12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9" fillId="0" borderId="0" xfId="2" applyFont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0" fillId="0" borderId="15" xfId="0" applyBorder="1" applyAlignment="1">
      <alignment horizontal="right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3" fillId="0" borderId="16" xfId="34" applyFont="1" applyFill="1" applyBorder="1" applyAlignment="1">
      <alignment horizontal="center" vertical="center"/>
    </xf>
    <xf numFmtId="0" fontId="23" fillId="0" borderId="15" xfId="34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1" sqref="K1"/>
    </sheetView>
  </sheetViews>
  <sheetFormatPr defaultRowHeight="15" x14ac:dyDescent="0.25"/>
  <cols>
    <col min="1" max="1" width="4.85546875" customWidth="1"/>
    <col min="6" max="6" width="6.42578125" customWidth="1"/>
    <col min="7" max="7" width="9.140625" customWidth="1"/>
    <col min="8" max="8" width="12.42578125" customWidth="1"/>
    <col min="9" max="10" width="12.85546875" customWidth="1"/>
  </cols>
  <sheetData>
    <row r="1" spans="1:11" x14ac:dyDescent="0.25">
      <c r="A1" s="81" t="s">
        <v>100</v>
      </c>
      <c r="B1" s="82"/>
      <c r="C1" s="82"/>
      <c r="D1" s="82"/>
      <c r="E1" s="82"/>
      <c r="F1" s="82"/>
      <c r="G1" s="82"/>
      <c r="H1" s="82"/>
      <c r="I1" s="82"/>
      <c r="J1" s="82"/>
    </row>
    <row r="3" spans="1:11" x14ac:dyDescent="0.25">
      <c r="A3" s="83" t="s">
        <v>89</v>
      </c>
      <c r="B3" s="83"/>
      <c r="C3" s="83"/>
      <c r="D3" s="83"/>
      <c r="E3" s="83"/>
      <c r="F3" s="83"/>
      <c r="G3" s="83"/>
      <c r="H3" s="83"/>
      <c r="I3" s="83"/>
      <c r="J3" s="83"/>
    </row>
    <row r="5" spans="1:11" x14ac:dyDescent="0.25">
      <c r="A5" s="1"/>
      <c r="B5" s="1"/>
      <c r="C5" s="1"/>
      <c r="D5" s="1"/>
      <c r="E5" s="1"/>
      <c r="F5" s="1"/>
      <c r="G5" s="90"/>
      <c r="H5" s="90"/>
      <c r="I5" s="84" t="s">
        <v>97</v>
      </c>
      <c r="J5" s="84"/>
    </row>
    <row r="6" spans="1:11" x14ac:dyDescent="0.25">
      <c r="A6" s="2"/>
      <c r="B6" s="43" t="s">
        <v>0</v>
      </c>
      <c r="C6" s="44"/>
      <c r="D6" s="44"/>
      <c r="E6" s="44"/>
      <c r="F6" s="44"/>
      <c r="G6" s="3" t="s">
        <v>1</v>
      </c>
      <c r="H6" s="3" t="s">
        <v>2</v>
      </c>
      <c r="I6" s="34" t="s">
        <v>91</v>
      </c>
      <c r="J6" s="34" t="s">
        <v>99</v>
      </c>
    </row>
    <row r="7" spans="1:11" x14ac:dyDescent="0.25">
      <c r="A7" s="87" t="s">
        <v>3</v>
      </c>
      <c r="B7" s="88"/>
      <c r="C7" s="88"/>
      <c r="D7" s="88"/>
      <c r="E7" s="88"/>
      <c r="F7" s="88"/>
      <c r="G7" s="88"/>
      <c r="H7" s="88"/>
      <c r="I7" s="88"/>
      <c r="J7" s="89"/>
    </row>
    <row r="8" spans="1:11" ht="15" customHeight="1" x14ac:dyDescent="0.25">
      <c r="A8" s="38">
        <v>1</v>
      </c>
      <c r="B8" s="91" t="s">
        <v>4</v>
      </c>
      <c r="C8" s="92"/>
      <c r="D8" s="92"/>
      <c r="E8" s="92"/>
      <c r="F8" s="92"/>
      <c r="G8" s="39" t="s">
        <v>90</v>
      </c>
      <c r="H8" s="40" t="s">
        <v>5</v>
      </c>
      <c r="I8" s="41" t="s">
        <v>92</v>
      </c>
      <c r="J8" s="36" t="s">
        <v>98</v>
      </c>
      <c r="K8" s="37"/>
    </row>
    <row r="9" spans="1:11" x14ac:dyDescent="0.25">
      <c r="A9" s="4">
        <v>2</v>
      </c>
      <c r="B9" s="85" t="s">
        <v>6</v>
      </c>
      <c r="C9" s="86"/>
      <c r="D9" s="86"/>
      <c r="E9" s="86"/>
      <c r="F9" s="86"/>
      <c r="G9" s="5" t="s">
        <v>7</v>
      </c>
      <c r="H9" s="6">
        <v>15272000</v>
      </c>
      <c r="I9" s="6">
        <v>16303138</v>
      </c>
      <c r="J9" s="42">
        <v>16723738</v>
      </c>
    </row>
    <row r="10" spans="1:11" x14ac:dyDescent="0.25">
      <c r="A10" s="4">
        <v>3</v>
      </c>
      <c r="B10" s="59" t="s">
        <v>93</v>
      </c>
      <c r="C10" s="60"/>
      <c r="D10" s="60"/>
      <c r="E10" s="60"/>
      <c r="F10" s="60"/>
      <c r="G10" s="5" t="s">
        <v>8</v>
      </c>
      <c r="H10" s="6">
        <v>2844000</v>
      </c>
      <c r="I10" s="6">
        <v>3045072</v>
      </c>
      <c r="J10" s="42">
        <v>3127088</v>
      </c>
    </row>
    <row r="11" spans="1:11" x14ac:dyDescent="0.25">
      <c r="A11" s="4">
        <v>4</v>
      </c>
      <c r="B11" s="59" t="s">
        <v>9</v>
      </c>
      <c r="C11" s="60"/>
      <c r="D11" s="60"/>
      <c r="E11" s="60"/>
      <c r="F11" s="60"/>
      <c r="G11" s="5" t="s">
        <v>10</v>
      </c>
      <c r="H11" s="6">
        <v>46839000</v>
      </c>
      <c r="I11" s="6">
        <v>47390187</v>
      </c>
      <c r="J11" s="42">
        <v>47390187</v>
      </c>
    </row>
    <row r="12" spans="1:11" x14ac:dyDescent="0.25">
      <c r="A12" s="4">
        <v>5</v>
      </c>
      <c r="B12" s="63" t="s">
        <v>11</v>
      </c>
      <c r="C12" s="64"/>
      <c r="D12" s="64"/>
      <c r="E12" s="64"/>
      <c r="F12" s="64"/>
      <c r="G12" s="5" t="s">
        <v>12</v>
      </c>
      <c r="H12" s="6"/>
      <c r="I12" s="6"/>
      <c r="J12" s="42"/>
    </row>
    <row r="13" spans="1:11" x14ac:dyDescent="0.25">
      <c r="A13" s="4">
        <v>6</v>
      </c>
      <c r="B13" s="63" t="s">
        <v>13</v>
      </c>
      <c r="C13" s="64"/>
      <c r="D13" s="64"/>
      <c r="E13" s="64"/>
      <c r="F13" s="64"/>
      <c r="G13" s="5" t="s">
        <v>14</v>
      </c>
      <c r="H13" s="6"/>
      <c r="I13" s="6"/>
      <c r="J13" s="42"/>
    </row>
    <row r="14" spans="1:11" x14ac:dyDescent="0.25">
      <c r="A14" s="4">
        <v>7</v>
      </c>
      <c r="B14" s="73" t="s">
        <v>15</v>
      </c>
      <c r="C14" s="74"/>
      <c r="D14" s="74"/>
      <c r="E14" s="74"/>
      <c r="F14" s="74"/>
      <c r="G14" s="5" t="s">
        <v>16</v>
      </c>
      <c r="H14" s="6">
        <v>85000</v>
      </c>
      <c r="I14" s="6">
        <v>85000</v>
      </c>
      <c r="J14" s="42">
        <v>85000</v>
      </c>
    </row>
    <row r="15" spans="1:11" x14ac:dyDescent="0.25">
      <c r="A15" s="4">
        <v>8</v>
      </c>
      <c r="B15" s="63" t="s">
        <v>17</v>
      </c>
      <c r="C15" s="64"/>
      <c r="D15" s="64"/>
      <c r="E15" s="64"/>
      <c r="F15" s="64"/>
      <c r="G15" s="5" t="s">
        <v>18</v>
      </c>
      <c r="H15" s="6">
        <v>1200000</v>
      </c>
      <c r="I15" s="6">
        <v>1200000</v>
      </c>
      <c r="J15" s="42">
        <v>1200000</v>
      </c>
    </row>
    <row r="16" spans="1:11" x14ac:dyDescent="0.25">
      <c r="A16" s="7">
        <v>9</v>
      </c>
      <c r="B16" s="75" t="s">
        <v>19</v>
      </c>
      <c r="C16" s="76"/>
      <c r="D16" s="76"/>
      <c r="E16" s="76"/>
      <c r="F16" s="76"/>
      <c r="G16" s="8" t="s">
        <v>20</v>
      </c>
      <c r="H16" s="9"/>
      <c r="I16" s="9"/>
      <c r="J16" s="42"/>
    </row>
    <row r="17" spans="1:10" x14ac:dyDescent="0.25">
      <c r="A17" s="7">
        <v>10</v>
      </c>
      <c r="B17" s="75" t="s">
        <v>21</v>
      </c>
      <c r="C17" s="76"/>
      <c r="D17" s="76"/>
      <c r="E17" s="76"/>
      <c r="F17" s="76"/>
      <c r="G17" s="8" t="s">
        <v>22</v>
      </c>
      <c r="H17" s="9"/>
      <c r="I17" s="9"/>
      <c r="J17" s="42"/>
    </row>
    <row r="18" spans="1:10" x14ac:dyDescent="0.25">
      <c r="A18" s="4">
        <v>11</v>
      </c>
      <c r="B18" s="63" t="s">
        <v>23</v>
      </c>
      <c r="C18" s="64"/>
      <c r="D18" s="64"/>
      <c r="E18" s="64"/>
      <c r="F18" s="64"/>
      <c r="G18" s="5" t="s">
        <v>24</v>
      </c>
      <c r="H18" s="6"/>
      <c r="I18" s="6"/>
      <c r="J18" s="42"/>
    </row>
    <row r="19" spans="1:10" x14ac:dyDescent="0.25">
      <c r="A19" s="4">
        <v>12</v>
      </c>
      <c r="B19" s="73" t="s">
        <v>25</v>
      </c>
      <c r="C19" s="74"/>
      <c r="D19" s="74"/>
      <c r="E19" s="74"/>
      <c r="F19" s="74"/>
      <c r="G19" s="5" t="s">
        <v>26</v>
      </c>
      <c r="H19" s="6">
        <f>SUM(H9+H10+H11+H12+H13+H14+H15+H18)</f>
        <v>66240000</v>
      </c>
      <c r="I19" s="6">
        <f>SUM(I9+I10+I11+I12+I13+I14+I15+I18)</f>
        <v>68023397</v>
      </c>
      <c r="J19" s="42">
        <f>SUM(J9:J18)</f>
        <v>68526013</v>
      </c>
    </row>
    <row r="20" spans="1:10" x14ac:dyDescent="0.25">
      <c r="A20" s="10">
        <v>13</v>
      </c>
      <c r="B20" s="62" t="s">
        <v>27</v>
      </c>
      <c r="C20" s="62"/>
      <c r="D20" s="62"/>
      <c r="E20" s="62"/>
      <c r="F20" s="62"/>
      <c r="G20" s="11"/>
      <c r="H20" s="12"/>
      <c r="I20" s="12"/>
      <c r="J20" s="42"/>
    </row>
    <row r="21" spans="1:10" x14ac:dyDescent="0.25">
      <c r="A21" s="13">
        <v>14</v>
      </c>
      <c r="B21" s="63" t="s">
        <v>28</v>
      </c>
      <c r="C21" s="64"/>
      <c r="D21" s="64"/>
      <c r="E21" s="64"/>
      <c r="F21" s="64"/>
      <c r="G21" s="14" t="s">
        <v>29</v>
      </c>
      <c r="H21" s="15"/>
      <c r="I21" s="15"/>
      <c r="J21" s="42"/>
    </row>
    <row r="22" spans="1:10" x14ac:dyDescent="0.25">
      <c r="A22" s="16">
        <v>15</v>
      </c>
      <c r="B22" s="79" t="s">
        <v>30</v>
      </c>
      <c r="C22" s="80"/>
      <c r="D22" s="80"/>
      <c r="E22" s="80"/>
      <c r="F22" s="80"/>
      <c r="G22" s="17" t="s">
        <v>31</v>
      </c>
      <c r="H22" s="15"/>
      <c r="I22" s="15"/>
      <c r="J22" s="42"/>
    </row>
    <row r="23" spans="1:10" x14ac:dyDescent="0.25">
      <c r="A23" s="13">
        <v>16</v>
      </c>
      <c r="B23" s="77" t="s">
        <v>32</v>
      </c>
      <c r="C23" s="78"/>
      <c r="D23" s="78"/>
      <c r="E23" s="78"/>
      <c r="F23" s="78"/>
      <c r="G23" s="14" t="s">
        <v>33</v>
      </c>
      <c r="H23" s="15"/>
      <c r="I23" s="15"/>
      <c r="J23" s="42"/>
    </row>
    <row r="24" spans="1:10" x14ac:dyDescent="0.25">
      <c r="A24" s="13">
        <v>17</v>
      </c>
      <c r="B24" s="77" t="s">
        <v>34</v>
      </c>
      <c r="C24" s="78"/>
      <c r="D24" s="78"/>
      <c r="E24" s="78"/>
      <c r="F24" s="78"/>
      <c r="G24" s="14" t="s">
        <v>35</v>
      </c>
      <c r="H24" s="15"/>
      <c r="I24" s="15"/>
      <c r="J24" s="42"/>
    </row>
    <row r="25" spans="1:10" x14ac:dyDescent="0.25">
      <c r="A25" s="13">
        <v>18</v>
      </c>
      <c r="B25" s="61" t="s">
        <v>36</v>
      </c>
      <c r="C25" s="61"/>
      <c r="D25" s="61"/>
      <c r="E25" s="61"/>
      <c r="F25" s="61"/>
      <c r="G25" s="18"/>
      <c r="H25" s="6">
        <f>SUM(H19+H24)</f>
        <v>66240000</v>
      </c>
      <c r="I25" s="6">
        <f>SUM(I19+I24)</f>
        <v>68023397</v>
      </c>
      <c r="J25" s="42">
        <f>SUM(J19:J24)</f>
        <v>68526013</v>
      </c>
    </row>
    <row r="26" spans="1:10" x14ac:dyDescent="0.25">
      <c r="A26" s="10">
        <v>19</v>
      </c>
      <c r="B26" s="62" t="s">
        <v>37</v>
      </c>
      <c r="C26" s="62"/>
      <c r="D26" s="62"/>
      <c r="E26" s="62"/>
      <c r="F26" s="62"/>
      <c r="G26" s="11"/>
      <c r="H26" s="12"/>
      <c r="I26" s="12"/>
      <c r="J26" s="42"/>
    </row>
    <row r="27" spans="1:10" x14ac:dyDescent="0.25">
      <c r="A27" s="16">
        <v>20</v>
      </c>
      <c r="B27" s="59" t="s">
        <v>38</v>
      </c>
      <c r="C27" s="60"/>
      <c r="D27" s="60"/>
      <c r="E27" s="60"/>
      <c r="F27" s="60"/>
      <c r="G27" s="19" t="s">
        <v>39</v>
      </c>
      <c r="H27" s="9"/>
      <c r="I27" s="9"/>
      <c r="J27" s="42"/>
    </row>
    <row r="28" spans="1:10" x14ac:dyDescent="0.25">
      <c r="A28" s="16">
        <v>21</v>
      </c>
      <c r="B28" s="65" t="s">
        <v>94</v>
      </c>
      <c r="C28" s="66"/>
      <c r="D28" s="66"/>
      <c r="E28" s="66"/>
      <c r="F28" s="66"/>
      <c r="G28" s="20" t="s">
        <v>40</v>
      </c>
      <c r="H28" s="9"/>
      <c r="I28" s="9"/>
      <c r="J28" s="42"/>
    </row>
    <row r="29" spans="1:10" x14ac:dyDescent="0.25">
      <c r="A29" s="16">
        <v>22</v>
      </c>
      <c r="B29" s="59" t="s">
        <v>41</v>
      </c>
      <c r="C29" s="60"/>
      <c r="D29" s="60"/>
      <c r="E29" s="60"/>
      <c r="F29" s="60"/>
      <c r="G29" s="19" t="s">
        <v>42</v>
      </c>
      <c r="H29" s="9"/>
      <c r="I29" s="9"/>
      <c r="J29" s="42"/>
    </row>
    <row r="30" spans="1:10" x14ac:dyDescent="0.25">
      <c r="A30" s="16">
        <v>23</v>
      </c>
      <c r="B30" s="65" t="s">
        <v>43</v>
      </c>
      <c r="C30" s="66"/>
      <c r="D30" s="66"/>
      <c r="E30" s="66"/>
      <c r="F30" s="66"/>
      <c r="G30" s="20" t="s">
        <v>44</v>
      </c>
      <c r="H30" s="9"/>
      <c r="I30" s="9"/>
      <c r="J30" s="42"/>
    </row>
    <row r="31" spans="1:10" x14ac:dyDescent="0.25">
      <c r="A31" s="16">
        <v>24</v>
      </c>
      <c r="B31" s="67" t="s">
        <v>95</v>
      </c>
      <c r="C31" s="68"/>
      <c r="D31" s="68"/>
      <c r="E31" s="68"/>
      <c r="F31" s="68"/>
      <c r="G31" s="20" t="s">
        <v>45</v>
      </c>
      <c r="H31" s="9"/>
      <c r="I31" s="9"/>
      <c r="J31" s="42"/>
    </row>
    <row r="32" spans="1:10" x14ac:dyDescent="0.25">
      <c r="A32" s="16">
        <v>25</v>
      </c>
      <c r="B32" s="71" t="s">
        <v>46</v>
      </c>
      <c r="C32" s="72"/>
      <c r="D32" s="72"/>
      <c r="E32" s="72"/>
      <c r="F32" s="72"/>
      <c r="G32" s="19" t="s">
        <v>47</v>
      </c>
      <c r="H32" s="9"/>
      <c r="I32" s="9"/>
      <c r="J32" s="42"/>
    </row>
    <row r="33" spans="1:10" x14ac:dyDescent="0.25">
      <c r="A33" s="13">
        <v>26</v>
      </c>
      <c r="B33" s="59" t="s">
        <v>48</v>
      </c>
      <c r="C33" s="60"/>
      <c r="D33" s="60"/>
      <c r="E33" s="60"/>
      <c r="F33" s="60"/>
      <c r="G33" s="19" t="s">
        <v>49</v>
      </c>
      <c r="H33" s="9"/>
      <c r="I33" s="9"/>
      <c r="J33" s="42"/>
    </row>
    <row r="34" spans="1:10" x14ac:dyDescent="0.25">
      <c r="A34" s="16">
        <v>27</v>
      </c>
      <c r="B34" s="63" t="s">
        <v>50</v>
      </c>
      <c r="C34" s="64"/>
      <c r="D34" s="64"/>
      <c r="E34" s="64"/>
      <c r="F34" s="64"/>
      <c r="G34" s="19" t="s">
        <v>51</v>
      </c>
      <c r="H34" s="6">
        <v>1000000</v>
      </c>
      <c r="I34" s="6">
        <v>1000000</v>
      </c>
      <c r="J34" s="42">
        <v>1000000</v>
      </c>
    </row>
    <row r="35" spans="1:10" x14ac:dyDescent="0.25">
      <c r="A35" s="16">
        <v>28</v>
      </c>
      <c r="B35" s="59" t="s">
        <v>52</v>
      </c>
      <c r="C35" s="60"/>
      <c r="D35" s="60"/>
      <c r="E35" s="60"/>
      <c r="F35" s="60"/>
      <c r="G35" s="19" t="s">
        <v>53</v>
      </c>
      <c r="H35" s="9"/>
      <c r="I35" s="9"/>
      <c r="J35" s="42"/>
    </row>
    <row r="36" spans="1:10" x14ac:dyDescent="0.25">
      <c r="A36" s="16">
        <v>29</v>
      </c>
      <c r="B36" s="69" t="s">
        <v>54</v>
      </c>
      <c r="C36" s="70"/>
      <c r="D36" s="70"/>
      <c r="E36" s="70"/>
      <c r="F36" s="70"/>
      <c r="G36" s="20" t="s">
        <v>55</v>
      </c>
      <c r="H36" s="9"/>
      <c r="I36" s="9"/>
      <c r="J36" s="42"/>
    </row>
    <row r="37" spans="1:10" x14ac:dyDescent="0.25">
      <c r="A37" s="16">
        <v>30</v>
      </c>
      <c r="B37" s="59" t="s">
        <v>56</v>
      </c>
      <c r="C37" s="60"/>
      <c r="D37" s="60"/>
      <c r="E37" s="60"/>
      <c r="F37" s="60"/>
      <c r="G37" s="19" t="s">
        <v>57</v>
      </c>
      <c r="H37" s="9"/>
      <c r="I37" s="9"/>
      <c r="J37" s="42"/>
    </row>
    <row r="38" spans="1:10" x14ac:dyDescent="0.25">
      <c r="A38" s="13">
        <v>31</v>
      </c>
      <c r="B38" s="69" t="s">
        <v>58</v>
      </c>
      <c r="C38" s="70"/>
      <c r="D38" s="70"/>
      <c r="E38" s="70"/>
      <c r="F38" s="70"/>
      <c r="G38" s="20" t="s">
        <v>59</v>
      </c>
      <c r="H38" s="9"/>
      <c r="I38" s="9"/>
      <c r="J38" s="42"/>
    </row>
    <row r="39" spans="1:10" x14ac:dyDescent="0.25">
      <c r="A39" s="13">
        <v>32</v>
      </c>
      <c r="B39" s="59" t="s">
        <v>60</v>
      </c>
      <c r="C39" s="60"/>
      <c r="D39" s="60"/>
      <c r="E39" s="60"/>
      <c r="F39" s="60"/>
      <c r="G39" s="19" t="s">
        <v>61</v>
      </c>
      <c r="H39" s="9"/>
      <c r="I39" s="9"/>
      <c r="J39" s="42"/>
    </row>
    <row r="40" spans="1:10" x14ac:dyDescent="0.25">
      <c r="A40" s="13">
        <v>33</v>
      </c>
      <c r="B40" s="63" t="s">
        <v>62</v>
      </c>
      <c r="C40" s="64"/>
      <c r="D40" s="64"/>
      <c r="E40" s="64"/>
      <c r="F40" s="64"/>
      <c r="G40" s="19" t="s">
        <v>63</v>
      </c>
      <c r="H40" s="6">
        <f>SUM(H29+H32+H33+H34+H35+H37+J41)</f>
        <v>1000000</v>
      </c>
      <c r="I40" s="6">
        <f>SUM(I29+I32+I33+I34+I35+I37+K41)</f>
        <v>1000000</v>
      </c>
      <c r="J40" s="42">
        <f>SUM(J34:J39)</f>
        <v>1000000</v>
      </c>
    </row>
    <row r="41" spans="1:10" x14ac:dyDescent="0.25">
      <c r="A41" s="13">
        <v>34</v>
      </c>
      <c r="B41" s="43" t="s">
        <v>64</v>
      </c>
      <c r="C41" s="44"/>
      <c r="D41" s="44"/>
      <c r="E41" s="44"/>
      <c r="F41" s="44"/>
      <c r="G41" s="21"/>
      <c r="H41" s="22"/>
      <c r="I41" s="22"/>
      <c r="J41" s="42"/>
    </row>
    <row r="42" spans="1:10" x14ac:dyDescent="0.25">
      <c r="A42" s="16">
        <v>35</v>
      </c>
      <c r="B42" s="49" t="s">
        <v>65</v>
      </c>
      <c r="C42" s="50"/>
      <c r="D42" s="50"/>
      <c r="E42" s="50"/>
      <c r="F42" s="50"/>
      <c r="G42" s="23" t="s">
        <v>66</v>
      </c>
      <c r="H42" s="24"/>
      <c r="I42" s="24"/>
      <c r="J42" s="42"/>
    </row>
    <row r="43" spans="1:10" x14ac:dyDescent="0.25">
      <c r="A43" s="13">
        <v>36</v>
      </c>
      <c r="B43" s="47" t="s">
        <v>96</v>
      </c>
      <c r="C43" s="48"/>
      <c r="D43" s="48"/>
      <c r="E43" s="48"/>
      <c r="F43" s="48"/>
      <c r="G43" s="23" t="s">
        <v>67</v>
      </c>
      <c r="H43" s="24"/>
      <c r="I43" s="24"/>
      <c r="J43" s="42"/>
    </row>
    <row r="44" spans="1:10" x14ac:dyDescent="0.25">
      <c r="A44" s="16">
        <v>37</v>
      </c>
      <c r="B44" s="49" t="s">
        <v>68</v>
      </c>
      <c r="C44" s="50"/>
      <c r="D44" s="50"/>
      <c r="E44" s="50"/>
      <c r="F44" s="50"/>
      <c r="G44" s="23" t="s">
        <v>69</v>
      </c>
      <c r="H44" s="24"/>
      <c r="I44" s="24"/>
      <c r="J44" s="42"/>
    </row>
    <row r="45" spans="1:10" x14ac:dyDescent="0.25">
      <c r="A45" s="13">
        <v>38</v>
      </c>
      <c r="B45" s="51" t="s">
        <v>70</v>
      </c>
      <c r="C45" s="52"/>
      <c r="D45" s="52"/>
      <c r="E45" s="52"/>
      <c r="F45" s="52"/>
      <c r="G45" s="25" t="s">
        <v>71</v>
      </c>
      <c r="H45" s="24"/>
      <c r="I45" s="24"/>
      <c r="J45" s="42"/>
    </row>
    <row r="46" spans="1:10" x14ac:dyDescent="0.25">
      <c r="A46" s="13">
        <v>39</v>
      </c>
      <c r="B46" s="45" t="s">
        <v>72</v>
      </c>
      <c r="C46" s="46"/>
      <c r="D46" s="46"/>
      <c r="E46" s="46"/>
      <c r="F46" s="46"/>
      <c r="G46" s="25" t="s">
        <v>73</v>
      </c>
      <c r="H46" s="24"/>
      <c r="I46" s="24"/>
      <c r="J46" s="42"/>
    </row>
    <row r="47" spans="1:10" ht="15.75" customHeight="1" x14ac:dyDescent="0.25">
      <c r="A47" s="26">
        <v>40</v>
      </c>
      <c r="B47" s="55" t="s">
        <v>74</v>
      </c>
      <c r="C47" s="56"/>
      <c r="D47" s="56"/>
      <c r="E47" s="56"/>
      <c r="F47" s="56"/>
      <c r="G47" s="23" t="s">
        <v>75</v>
      </c>
      <c r="H47" s="24"/>
      <c r="I47" s="35">
        <v>127889</v>
      </c>
      <c r="J47" s="42">
        <v>127889</v>
      </c>
    </row>
    <row r="48" spans="1:10" x14ac:dyDescent="0.25">
      <c r="A48" s="27">
        <v>41</v>
      </c>
      <c r="B48" s="55" t="s">
        <v>76</v>
      </c>
      <c r="C48" s="56"/>
      <c r="D48" s="56"/>
      <c r="E48" s="56"/>
      <c r="F48" s="56"/>
      <c r="G48" s="23" t="s">
        <v>77</v>
      </c>
      <c r="H48" s="24"/>
      <c r="I48" s="35"/>
      <c r="J48" s="42"/>
    </row>
    <row r="49" spans="1:10" x14ac:dyDescent="0.25">
      <c r="A49" s="27">
        <v>42</v>
      </c>
      <c r="B49" s="57" t="s">
        <v>78</v>
      </c>
      <c r="C49" s="58"/>
      <c r="D49" s="58"/>
      <c r="E49" s="58"/>
      <c r="F49" s="58"/>
      <c r="G49" s="25" t="s">
        <v>79</v>
      </c>
      <c r="H49" s="24"/>
      <c r="I49" s="28">
        <f>SUM(I47:I48)</f>
        <v>127889</v>
      </c>
      <c r="J49" s="42">
        <f>SUM(J47:J48)</f>
        <v>127889</v>
      </c>
    </row>
    <row r="50" spans="1:10" x14ac:dyDescent="0.25">
      <c r="A50" s="27">
        <v>43</v>
      </c>
      <c r="B50" s="49" t="s">
        <v>80</v>
      </c>
      <c r="C50" s="50"/>
      <c r="D50" s="50"/>
      <c r="E50" s="50"/>
      <c r="F50" s="50"/>
      <c r="G50" s="23" t="s">
        <v>81</v>
      </c>
      <c r="H50" s="28">
        <v>65240000</v>
      </c>
      <c r="I50" s="28">
        <v>66895508</v>
      </c>
      <c r="J50" s="42">
        <v>67398124</v>
      </c>
    </row>
    <row r="51" spans="1:10" x14ac:dyDescent="0.25">
      <c r="A51" s="29">
        <v>44</v>
      </c>
      <c r="B51" s="53" t="s">
        <v>82</v>
      </c>
      <c r="C51" s="54"/>
      <c r="D51" s="54"/>
      <c r="E51" s="54"/>
      <c r="F51" s="54"/>
      <c r="G51" s="23" t="s">
        <v>83</v>
      </c>
      <c r="H51" s="30"/>
      <c r="I51" s="30"/>
      <c r="J51" s="42"/>
    </row>
    <row r="52" spans="1:10" x14ac:dyDescent="0.25">
      <c r="A52" s="29">
        <v>45</v>
      </c>
      <c r="B52" s="51" t="s">
        <v>84</v>
      </c>
      <c r="C52" s="52"/>
      <c r="D52" s="52"/>
      <c r="E52" s="52"/>
      <c r="F52" s="52"/>
      <c r="G52" s="25" t="s">
        <v>85</v>
      </c>
      <c r="H52" s="31">
        <f>SUM(H50:H51)</f>
        <v>65240000</v>
      </c>
      <c r="I52" s="31">
        <f>SUM(I50:I51)</f>
        <v>66895508</v>
      </c>
      <c r="J52" s="42">
        <f>SUM(J50:J51)</f>
        <v>67398124</v>
      </c>
    </row>
    <row r="53" spans="1:10" x14ac:dyDescent="0.25">
      <c r="A53" s="27">
        <v>46</v>
      </c>
      <c r="B53" s="45" t="s">
        <v>86</v>
      </c>
      <c r="C53" s="46"/>
      <c r="D53" s="46"/>
      <c r="E53" s="46"/>
      <c r="F53" s="46"/>
      <c r="G53" s="25" t="s">
        <v>87</v>
      </c>
      <c r="H53" s="31">
        <f>SUM(H45+H49+H52)</f>
        <v>65240000</v>
      </c>
      <c r="I53" s="31">
        <f>SUM(I45+I49+I52)</f>
        <v>67023397</v>
      </c>
      <c r="J53" s="42">
        <v>67526013</v>
      </c>
    </row>
    <row r="54" spans="1:10" x14ac:dyDescent="0.25">
      <c r="A54" s="27">
        <v>47</v>
      </c>
      <c r="B54" s="43" t="s">
        <v>88</v>
      </c>
      <c r="C54" s="44"/>
      <c r="D54" s="44"/>
      <c r="E54" s="44"/>
      <c r="F54" s="44"/>
      <c r="G54" s="32"/>
      <c r="H54" s="33">
        <f>SUM(H40+H53)</f>
        <v>66240000</v>
      </c>
      <c r="I54" s="33">
        <f>SUM(I40+I53)</f>
        <v>68023397</v>
      </c>
      <c r="J54" s="42">
        <v>68526013</v>
      </c>
    </row>
  </sheetData>
  <mergeCells count="53">
    <mergeCell ref="A1:J1"/>
    <mergeCell ref="A3:J3"/>
    <mergeCell ref="I5:J5"/>
    <mergeCell ref="B16:F16"/>
    <mergeCell ref="B13:F13"/>
    <mergeCell ref="B10:F10"/>
    <mergeCell ref="B9:F9"/>
    <mergeCell ref="B6:F6"/>
    <mergeCell ref="A7:J7"/>
    <mergeCell ref="B11:F11"/>
    <mergeCell ref="B15:F15"/>
    <mergeCell ref="B14:F14"/>
    <mergeCell ref="B12:F12"/>
    <mergeCell ref="G5:H5"/>
    <mergeCell ref="B8:F8"/>
    <mergeCell ref="B19:F19"/>
    <mergeCell ref="B18:F18"/>
    <mergeCell ref="B17:F17"/>
    <mergeCell ref="B27:F27"/>
    <mergeCell ref="B28:F28"/>
    <mergeCell ref="B23:F23"/>
    <mergeCell ref="B24:F24"/>
    <mergeCell ref="B21:F21"/>
    <mergeCell ref="B22:F22"/>
    <mergeCell ref="B20:F20"/>
    <mergeCell ref="B29:F29"/>
    <mergeCell ref="B25:F25"/>
    <mergeCell ref="B26:F26"/>
    <mergeCell ref="B45:F45"/>
    <mergeCell ref="B40:F40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32:F32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</mergeCell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2019-03-21T08:47:46Z</cp:lastPrinted>
  <dcterms:created xsi:type="dcterms:W3CDTF">2017-01-15T11:49:46Z</dcterms:created>
  <dcterms:modified xsi:type="dcterms:W3CDTF">2019-04-01T07:38:46Z</dcterms:modified>
</cp:coreProperties>
</file>