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<sst xmlns="http://schemas.openxmlformats.org/spreadsheetml/2006/main" count="125" uniqueCount="125">
  <si>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m e g n e v e z é s</t>
  </si>
  <si>
    <t>e l ő i r á n y z a t</t>
  </si>
  <si>
    <t>eredeti</t>
  </si>
  <si>
    <t>módosított</t>
  </si>
  <si>
    <t>t e l j e s í t é s</t>
  </si>
  <si>
    <t xml:space="preserve">            jegyző</t>
  </si>
  <si>
    <t>Szakmáry Lászlóné</t>
  </si>
  <si>
    <t>A</t>
  </si>
  <si>
    <t>B</t>
  </si>
  <si>
    <t>C</t>
  </si>
  <si>
    <t>D</t>
  </si>
  <si>
    <t>Hosszú lejáratú hitelek felvétele</t>
  </si>
  <si>
    <t>Munkaadót terhelő járulékok</t>
  </si>
  <si>
    <t>Személyi juttatások</t>
  </si>
  <si>
    <t>Dologi és egyéb folyó kiadások</t>
  </si>
  <si>
    <t>Műk.célú támogatásértékúű kiad., egyéb tám.</t>
  </si>
  <si>
    <t>Államháztartáson kívülre végleges műk.pe.átadás</t>
  </si>
  <si>
    <t>Ellátottak juttatásai</t>
  </si>
  <si>
    <t>Felújítások</t>
  </si>
  <si>
    <t>Felhalmozási kiadások</t>
  </si>
  <si>
    <t>Felhalmozási célú támogatásértékű kiadások</t>
  </si>
  <si>
    <t>Államházt.kívülre végleges felhalm.pe.átadás</t>
  </si>
  <si>
    <t>Hosszú lejáratú kölcsönök nyújtása</t>
  </si>
  <si>
    <t>Rövid lejáratú kölcsönök nyújtása</t>
  </si>
  <si>
    <t>Hosszú lejáratú hiteklek</t>
  </si>
  <si>
    <t>Rövid lejáratú hitelek</t>
  </si>
  <si>
    <t>Tartós hitelviszonyt megtestesítő értékpapírok</t>
  </si>
  <si>
    <t>Forg.célú hitelviszonyt megtestesítő értékpapírok</t>
  </si>
  <si>
    <t>Pénzforgalom nélküli kiadások</t>
  </si>
  <si>
    <t>Továbbadási (lebonyolítási) célú kiadások</t>
  </si>
  <si>
    <t>Kiegyenlítő, függő, átfutó kiadások összesen</t>
  </si>
  <si>
    <t>Önkormányzatok sajátos működési bevételei</t>
  </si>
  <si>
    <t>Műk.célú támogatásértékű bev.,egyéb tám.</t>
  </si>
  <si>
    <t>Állalmházt. Kívülről végleges műk.pe.átvétel</t>
  </si>
  <si>
    <t>Felhalmozási és tőke jellegű bevételek</t>
  </si>
  <si>
    <t>28-ből önkorm. sajátos felhalm-i és tőkebevételei</t>
  </si>
  <si>
    <t>Államházt.kívülről végleges felhalm.célú pe.átvétel</t>
  </si>
  <si>
    <t>Támogatás, kiegészítés</t>
  </si>
  <si>
    <t>32-ból önkormányzatok ktgvetési támogatása</t>
  </si>
  <si>
    <t>Hosszú lejáratú kölcsönök visszaztérülése</t>
  </si>
  <si>
    <t xml:space="preserve"> Rövid lejáratú hitelek felvétele</t>
  </si>
  <si>
    <t>Tartós hitelviszonyt megtestesítő értékpapírok bev.</t>
  </si>
  <si>
    <t>Forg.céloú tartós hitelviszonyt megtestesítő értékp.bev.</t>
  </si>
  <si>
    <t>Pénzforgalom nélküli bevételek</t>
  </si>
  <si>
    <t>Továbbadási (lebonyolítási) célú bevételek</t>
  </si>
  <si>
    <t>Kiegyenlítő, átfutó, függő bevételek összesen:</t>
  </si>
  <si>
    <t>Finanszírozási műveletek eredménye (25-11)</t>
  </si>
  <si>
    <t>Továbbadási célú célú bevételek és kiadások különbs.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</si>
  <si>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</si>
  <si>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</si>
  <si>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</si>
  <si>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</si>
  <si>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</si>
  <si>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</si>
  <si>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</si>
  <si>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</si>
  <si>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</si>
  <si>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</si>
  <si>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</si>
  <si>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</si>
  <si>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</si>
  <si>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</si>
  <si>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</si>
  <si>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</si>
  <si>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</si>
  <si>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</si>
  <si>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</si>
  <si>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</si>
  <si>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</si>
  <si>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</si>
  <si>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</si>
  <si>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</si>
  <si>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</si>
  <si>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</si>
  <si>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</si>
  <si>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</si>
  <si>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</si>
  <si>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</si>
  <si>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</si>
  <si>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</si>
  <si>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</si>
  <si>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</si>
  <si>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</si>
  <si>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</si>
  <si>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</si>
  <si>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</si>
  <si>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</si>
  <si>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</si>
  <si>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</si>
  <si>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</si>
  <si>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</si>
  <si>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</si>
  <si>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</si>
  <si>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</si>
  <si>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</si>
  <si>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</si>
  <si>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</si>
  <si>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</si>
  <si>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Ezer forintban</t>
  </si>
  <si>
    <t>Költségvetési pénzforgalmi kiadások összesen:</t>
  </si>
  <si>
    <t xml:space="preserve">Finanszírozási kiadások összesen </t>
  </si>
  <si>
    <t xml:space="preserve">Pénzforgalmi kiadások </t>
  </si>
  <si>
    <t xml:space="preserve">K I A D Á S O K  összesen </t>
  </si>
  <si>
    <t xml:space="preserve">Költségvetési pénzforgalmi bevételek össz:                  </t>
  </si>
  <si>
    <t xml:space="preserve">Finanszírozási bevételek összesen </t>
  </si>
  <si>
    <t xml:space="preserve">Pénzforgalmi bevételek </t>
  </si>
  <si>
    <t xml:space="preserve">B E V É T E L E K  összesen </t>
  </si>
  <si>
    <t xml:space="preserve">Költségvetési bevételek és kiadások különbsége  </t>
  </si>
  <si>
    <t xml:space="preserve">Aktív és passzív pénzügyi műveletek eredménye  </t>
  </si>
  <si>
    <t>Rövid lejáratú kölcsnök visszatérülése, igénybevétele</t>
  </si>
  <si>
    <t>Közhatalmi bevételek</t>
  </si>
  <si>
    <t>51.</t>
  </si>
  <si>
    <t>52.</t>
  </si>
  <si>
    <t xml:space="preserve">Felhalmozási visszatérítendő támogatási kölcsön </t>
  </si>
  <si>
    <t xml:space="preserve">                               2014.  évi  e g y s z e r ű s í t e t t   p é n z f o r g a l m i   j e l e n t é s e</t>
  </si>
  <si>
    <t>Államháztartáson belüli megelőlegezés visszafizetés</t>
  </si>
  <si>
    <t>53.</t>
  </si>
  <si>
    <t>Felhalm.célű visszatér.támog.,kölcsönök visszatérülése</t>
  </si>
  <si>
    <t>Felhalmozási célú támogatások áh-án belülről</t>
  </si>
  <si>
    <t>54.</t>
  </si>
  <si>
    <t>Működési bevételek</t>
  </si>
  <si>
    <t xml:space="preserve">                                     Vértestolna Község Önkormányzata</t>
  </si>
  <si>
    <t xml:space="preserve">Harmados Oszkár </t>
  </si>
  <si>
    <t>polgármester</t>
  </si>
  <si>
    <t xml:space="preserve"> 10.  melléklet      5 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</si>
</sst>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21" xfId="0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3" fillId="0" borderId="18" xfId="0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1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41" fontId="2" fillId="0" borderId="2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41" fontId="2" fillId="0" borderId="28" xfId="0" applyNumberFormat="1" applyFont="1" applyBorder="1" applyAlignment="1">
      <alignment wrapText="1"/>
    </xf>
    <xf numFmtId="0" fontId="2" fillId="0" borderId="29" xfId="0" applyFont="1" applyBorder="1" applyAlignment="1">
      <alignment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1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41" fontId="2" fillId="0" borderId="34" xfId="0" applyNumberFormat="1" applyFont="1" applyBorder="1" applyAlignment="1">
      <alignment horizontal="center"/>
    </xf>
    <xf numFmtId="4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wrapText="1"/>
    </xf>
    <xf numFmtId="41" fontId="2" fillId="0" borderId="0" xfId="0" applyNumberFormat="1" applyFont="1" applyAlignment="1">
      <alignment horizontal="left"/>
    </xf>
    <xf numFmtId="49" fontId="2" fillId="0" borderId="3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1" fontId="3" fillId="0" borderId="46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3">
      <selection activeCell="A2" sqref="A2"/>
    </sheetView>
  </sheetViews>
  <sheetFormatPr defaultColWidth="9.140625" defaultRowHeight="12.75"/>
  <cols>
    <col min="1" max="1" width="7.7109375" style="46" customWidth="1"/>
    <col min="2" max="2" width="47.8515625" style="1" customWidth="1"/>
    <col min="3" max="3" width="15.57421875" style="2" customWidth="1"/>
    <col min="4" max="4" width="15.00390625" style="2" customWidth="1"/>
    <col min="5" max="5" width="14.7109375" style="2" customWidth="1"/>
    <col min="6" max="16384" width="9.140625" style="1" customWidth="1"/>
  </cols>
  <sheetData>
    <row r="1" spans="1:5" s="4" customFormat="1" ht="13.5" customHeight="1">
      <c r="A1" s="57" t="s">
        <v>124</v>
      </c>
      <c r="B1" s="57"/>
      <c r="C1" s="57"/>
      <c r="D1" s="57"/>
      <c r="E1" s="57"/>
    </row>
    <row r="2" spans="1:5" s="4" customFormat="1" ht="13.5" customHeight="1">
      <c r="A2" s="48"/>
      <c r="B2" s="48"/>
      <c r="C2" s="48"/>
      <c r="D2" s="48"/>
      <c r="E2" s="48"/>
    </row>
    <row r="3" spans="1:5" s="5" customFormat="1" ht="12.75">
      <c r="A3" s="7"/>
      <c r="B3" s="5" t="s">
        <v>121</v>
      </c>
      <c r="C3" s="6"/>
      <c r="D3" s="6"/>
      <c r="E3" s="6"/>
    </row>
    <row r="4" spans="1:5" s="4" customFormat="1" ht="12.75">
      <c r="A4" s="38"/>
      <c r="B4" s="5" t="s">
        <v>114</v>
      </c>
      <c r="C4" s="3"/>
      <c r="D4" s="3"/>
      <c r="E4" s="3"/>
    </row>
    <row r="5" spans="1:5" s="4" customFormat="1" ht="13.5" thickBot="1">
      <c r="A5" s="38"/>
      <c r="C5" s="3"/>
      <c r="D5" s="3"/>
      <c r="E5" s="3" t="s">
        <v>98</v>
      </c>
    </row>
    <row r="6" spans="1:5" s="7" customFormat="1" ht="12.75">
      <c r="A6" s="58"/>
      <c r="B6" s="61" t="s">
        <v>0</v>
      </c>
      <c r="C6" s="60" t="s">
        <v>1</v>
      </c>
      <c r="D6" s="60"/>
      <c r="E6" s="63" t="s">
        <v>4</v>
      </c>
    </row>
    <row r="7" spans="1:5" s="4" customFormat="1" ht="13.5" thickBot="1">
      <c r="A7" s="59"/>
      <c r="B7" s="62"/>
      <c r="C7" s="8" t="s">
        <v>2</v>
      </c>
      <c r="D7" s="9" t="s">
        <v>3</v>
      </c>
      <c r="E7" s="64"/>
    </row>
    <row r="8" spans="1:5" s="4" customFormat="1" ht="13.5" customHeight="1" thickBot="1">
      <c r="A8" s="43"/>
      <c r="B8" s="40" t="s">
        <v>7</v>
      </c>
      <c r="C8" s="41" t="s">
        <v>8</v>
      </c>
      <c r="D8" s="41" t="s">
        <v>9</v>
      </c>
      <c r="E8" s="42" t="s">
        <v>10</v>
      </c>
    </row>
    <row r="9" spans="1:5" s="4" customFormat="1" ht="12.75">
      <c r="A9" s="44" t="s">
        <v>48</v>
      </c>
      <c r="B9" s="10" t="s">
        <v>13</v>
      </c>
      <c r="C9" s="11">
        <v>6040</v>
      </c>
      <c r="D9" s="11">
        <v>7226</v>
      </c>
      <c r="E9" s="12">
        <v>7202</v>
      </c>
    </row>
    <row r="10" spans="1:5" s="4" customFormat="1" ht="12.75">
      <c r="A10" s="45" t="s">
        <v>49</v>
      </c>
      <c r="B10" s="13" t="s">
        <v>12</v>
      </c>
      <c r="C10" s="14">
        <v>1715</v>
      </c>
      <c r="D10" s="14">
        <v>1811</v>
      </c>
      <c r="E10" s="15">
        <v>1727</v>
      </c>
    </row>
    <row r="11" spans="1:5" s="4" customFormat="1" ht="12.75">
      <c r="A11" s="45" t="s">
        <v>50</v>
      </c>
      <c r="B11" s="13" t="s">
        <v>14</v>
      </c>
      <c r="C11" s="14">
        <v>16956</v>
      </c>
      <c r="D11" s="14">
        <v>16151</v>
      </c>
      <c r="E11" s="15">
        <v>14464</v>
      </c>
    </row>
    <row r="12" spans="1:5" s="4" customFormat="1" ht="12.75">
      <c r="A12" s="45" t="s">
        <v>51</v>
      </c>
      <c r="B12" s="13" t="s">
        <v>15</v>
      </c>
      <c r="C12" s="14">
        <v>14852</v>
      </c>
      <c r="D12" s="14">
        <v>16768</v>
      </c>
      <c r="E12" s="15">
        <v>15804</v>
      </c>
    </row>
    <row r="13" spans="1:5" s="4" customFormat="1" ht="12.75">
      <c r="A13" s="45" t="s">
        <v>52</v>
      </c>
      <c r="B13" s="13" t="s">
        <v>16</v>
      </c>
      <c r="C13" s="14">
        <v>1000</v>
      </c>
      <c r="D13" s="14">
        <v>1575</v>
      </c>
      <c r="E13" s="15">
        <v>1525</v>
      </c>
    </row>
    <row r="14" spans="1:5" s="4" customFormat="1" ht="12.75">
      <c r="A14" s="44" t="s">
        <v>53</v>
      </c>
      <c r="B14" s="13" t="s">
        <v>17</v>
      </c>
      <c r="C14" s="14">
        <v>2418</v>
      </c>
      <c r="D14" s="14">
        <v>2467</v>
      </c>
      <c r="E14" s="15">
        <v>1348</v>
      </c>
    </row>
    <row r="15" spans="1:5" s="4" customFormat="1" ht="12.75">
      <c r="A15" s="45" t="s">
        <v>54</v>
      </c>
      <c r="B15" s="13" t="s">
        <v>18</v>
      </c>
      <c r="C15" s="14">
        <v>4500</v>
      </c>
      <c r="D15" s="14">
        <v>3628</v>
      </c>
      <c r="E15" s="15">
        <v>1102</v>
      </c>
    </row>
    <row r="16" spans="1:5" s="4" customFormat="1" ht="12.75">
      <c r="A16" s="45" t="s">
        <v>55</v>
      </c>
      <c r="B16" s="16" t="s">
        <v>19</v>
      </c>
      <c r="C16" s="17">
        <v>0</v>
      </c>
      <c r="D16" s="17">
        <v>2226</v>
      </c>
      <c r="E16" s="18">
        <v>2226</v>
      </c>
    </row>
    <row r="17" spans="1:5" s="4" customFormat="1" ht="12.75">
      <c r="A17" s="45" t="s">
        <v>56</v>
      </c>
      <c r="B17" s="16" t="s">
        <v>20</v>
      </c>
      <c r="C17" s="17"/>
      <c r="D17" s="17"/>
      <c r="E17" s="18"/>
    </row>
    <row r="18" spans="1:5" s="4" customFormat="1" ht="12.75">
      <c r="A18" s="45" t="s">
        <v>57</v>
      </c>
      <c r="B18" s="16" t="s">
        <v>21</v>
      </c>
      <c r="C18" s="17"/>
      <c r="D18" s="17"/>
      <c r="E18" s="18"/>
    </row>
    <row r="19" spans="1:5" s="4" customFormat="1" ht="12.75">
      <c r="A19" s="49" t="s">
        <v>58</v>
      </c>
      <c r="B19" s="16" t="s">
        <v>113</v>
      </c>
      <c r="C19" s="17"/>
      <c r="D19" s="17"/>
      <c r="E19" s="18"/>
    </row>
    <row r="20" spans="1:5" s="4" customFormat="1" ht="12.75">
      <c r="A20" s="49" t="s">
        <v>59</v>
      </c>
      <c r="B20" s="16" t="s">
        <v>22</v>
      </c>
      <c r="C20" s="17"/>
      <c r="D20" s="17"/>
      <c r="E20" s="18"/>
    </row>
    <row r="21" spans="1:5" s="4" customFormat="1" ht="13.5" thickBot="1">
      <c r="A21" s="50" t="s">
        <v>60</v>
      </c>
      <c r="B21" s="16" t="s">
        <v>23</v>
      </c>
      <c r="C21" s="17"/>
      <c r="D21" s="17"/>
      <c r="E21" s="18"/>
    </row>
    <row r="22" spans="1:5" s="5" customFormat="1" ht="18.75" customHeight="1" thickBot="1">
      <c r="A22" s="51" t="s">
        <v>61</v>
      </c>
      <c r="B22" s="47" t="s">
        <v>99</v>
      </c>
      <c r="C22" s="26">
        <f>SUM(C9:C21)</f>
        <v>47481</v>
      </c>
      <c r="D22" s="26">
        <f>SUM(D9:D21)</f>
        <v>51852</v>
      </c>
      <c r="E22" s="27">
        <f>SUM(E9:E21)</f>
        <v>45398</v>
      </c>
    </row>
    <row r="23" spans="1:5" s="4" customFormat="1" ht="12.75">
      <c r="A23" s="49" t="s">
        <v>62</v>
      </c>
      <c r="B23" s="20" t="s">
        <v>24</v>
      </c>
      <c r="C23" s="21"/>
      <c r="D23" s="21"/>
      <c r="E23" s="22"/>
    </row>
    <row r="24" spans="1:5" s="4" customFormat="1" ht="12.75">
      <c r="A24" s="52" t="s">
        <v>63</v>
      </c>
      <c r="B24" s="16" t="s">
        <v>25</v>
      </c>
      <c r="C24" s="17">
        <v>0</v>
      </c>
      <c r="D24" s="17">
        <v>0</v>
      </c>
      <c r="E24" s="18">
        <v>0</v>
      </c>
    </row>
    <row r="25" spans="1:5" s="4" customFormat="1" ht="12.75">
      <c r="A25" s="49" t="s">
        <v>64</v>
      </c>
      <c r="B25" s="16" t="s">
        <v>26</v>
      </c>
      <c r="C25" s="17"/>
      <c r="D25" s="17"/>
      <c r="E25" s="18"/>
    </row>
    <row r="26" spans="1:5" s="4" customFormat="1" ht="12.75">
      <c r="A26" s="52" t="s">
        <v>65</v>
      </c>
      <c r="B26" s="16" t="s">
        <v>27</v>
      </c>
      <c r="C26" s="17"/>
      <c r="D26" s="17"/>
      <c r="E26" s="18"/>
    </row>
    <row r="27" spans="1:5" s="4" customFormat="1" ht="12.75">
      <c r="A27" s="50" t="s">
        <v>66</v>
      </c>
      <c r="B27" s="16" t="s">
        <v>115</v>
      </c>
      <c r="C27" s="17"/>
      <c r="D27" s="17">
        <v>786</v>
      </c>
      <c r="E27" s="18"/>
    </row>
    <row r="28" spans="1:5" s="5" customFormat="1" ht="13.5" thickBot="1">
      <c r="A28" s="50" t="s">
        <v>67</v>
      </c>
      <c r="B28" s="23" t="s">
        <v>100</v>
      </c>
      <c r="C28" s="24">
        <f>SUM(C23:C24)</f>
        <v>0</v>
      </c>
      <c r="D28" s="24">
        <f>SUM(D23:D27)</f>
        <v>786</v>
      </c>
      <c r="E28" s="24">
        <f>SUM(E23:E27)</f>
        <v>0</v>
      </c>
    </row>
    <row r="29" spans="1:5" s="5" customFormat="1" ht="13.5" thickBot="1">
      <c r="A29" s="51" t="s">
        <v>68</v>
      </c>
      <c r="B29" s="25" t="s">
        <v>101</v>
      </c>
      <c r="C29" s="26">
        <f>SUM(C22+C28)</f>
        <v>47481</v>
      </c>
      <c r="D29" s="26">
        <f>SUM(D22+D28)</f>
        <v>52638</v>
      </c>
      <c r="E29" s="27">
        <f>SUM(E22+E28)</f>
        <v>45398</v>
      </c>
    </row>
    <row r="30" spans="1:5" s="4" customFormat="1" ht="12.75">
      <c r="A30" s="49" t="s">
        <v>69</v>
      </c>
      <c r="B30" s="20" t="s">
        <v>28</v>
      </c>
      <c r="C30" s="21">
        <v>4672</v>
      </c>
      <c r="D30" s="21">
        <v>4361</v>
      </c>
      <c r="E30" s="22"/>
    </row>
    <row r="31" spans="1:5" s="4" customFormat="1" ht="12.75">
      <c r="A31" s="49" t="s">
        <v>70</v>
      </c>
      <c r="B31" s="35" t="s">
        <v>29</v>
      </c>
      <c r="C31" s="36"/>
      <c r="D31" s="36"/>
      <c r="E31" s="37"/>
    </row>
    <row r="32" spans="1:5" s="4" customFormat="1" ht="13.5" thickBot="1">
      <c r="A32" s="50" t="s">
        <v>71</v>
      </c>
      <c r="B32" s="16" t="s">
        <v>30</v>
      </c>
      <c r="C32" s="17"/>
      <c r="D32" s="17"/>
      <c r="E32" s="18"/>
    </row>
    <row r="33" spans="1:5" s="5" customFormat="1" ht="13.5" thickBot="1">
      <c r="A33" s="51" t="s">
        <v>72</v>
      </c>
      <c r="B33" s="25" t="s">
        <v>102</v>
      </c>
      <c r="C33" s="26">
        <f>SUM(C29+C30+C32)</f>
        <v>52153</v>
      </c>
      <c r="D33" s="26">
        <f>SUM(D29+D30+D32)</f>
        <v>56999</v>
      </c>
      <c r="E33" s="27">
        <f>SUM(E29+E30+E32)</f>
        <v>45398</v>
      </c>
    </row>
    <row r="34" spans="1:5" s="4" customFormat="1" ht="12.75">
      <c r="A34" s="49" t="s">
        <v>73</v>
      </c>
      <c r="B34" s="20" t="s">
        <v>120</v>
      </c>
      <c r="C34" s="21">
        <v>5727</v>
      </c>
      <c r="D34" s="21">
        <v>6911</v>
      </c>
      <c r="E34" s="22">
        <v>5224</v>
      </c>
    </row>
    <row r="35" spans="1:5" s="4" customFormat="1" ht="12.75">
      <c r="A35" s="52" t="s">
        <v>74</v>
      </c>
      <c r="B35" s="13" t="s">
        <v>31</v>
      </c>
      <c r="C35" s="14"/>
      <c r="D35" s="14"/>
      <c r="E35" s="15"/>
    </row>
    <row r="36" spans="1:5" s="4" customFormat="1" ht="12.75">
      <c r="A36" s="49" t="s">
        <v>75</v>
      </c>
      <c r="B36" s="13" t="s">
        <v>110</v>
      </c>
      <c r="C36" s="14">
        <v>15145</v>
      </c>
      <c r="D36" s="14">
        <v>15701</v>
      </c>
      <c r="E36" s="15">
        <v>15660</v>
      </c>
    </row>
    <row r="37" spans="1:5" s="4" customFormat="1" ht="12.75">
      <c r="A37" s="49" t="s">
        <v>76</v>
      </c>
      <c r="B37" s="13" t="s">
        <v>32</v>
      </c>
      <c r="C37" s="14">
        <v>21117</v>
      </c>
      <c r="D37" s="14">
        <v>24119</v>
      </c>
      <c r="E37" s="15">
        <v>24119</v>
      </c>
    </row>
    <row r="38" spans="1:5" s="4" customFormat="1" ht="12.75">
      <c r="A38" s="52" t="s">
        <v>77</v>
      </c>
      <c r="B38" s="13" t="s">
        <v>33</v>
      </c>
      <c r="C38" s="14">
        <v>550</v>
      </c>
      <c r="D38" s="14">
        <v>1053</v>
      </c>
      <c r="E38" s="15">
        <v>1053</v>
      </c>
    </row>
    <row r="39" spans="1:5" s="4" customFormat="1" ht="12.75">
      <c r="A39" s="52" t="s">
        <v>78</v>
      </c>
      <c r="B39" s="13" t="s">
        <v>34</v>
      </c>
      <c r="C39" s="14">
        <v>0</v>
      </c>
      <c r="D39" s="14">
        <v>85</v>
      </c>
      <c r="E39" s="15">
        <v>85</v>
      </c>
    </row>
    <row r="40" spans="1:5" s="4" customFormat="1" ht="12.75">
      <c r="A40" s="52" t="s">
        <v>79</v>
      </c>
      <c r="B40" s="13" t="s">
        <v>35</v>
      </c>
      <c r="C40" s="14"/>
      <c r="D40" s="14"/>
      <c r="E40" s="15"/>
    </row>
    <row r="41" spans="1:5" s="4" customFormat="1" ht="12.75">
      <c r="A41" s="52" t="s">
        <v>80</v>
      </c>
      <c r="B41" s="13" t="s">
        <v>117</v>
      </c>
      <c r="C41" s="14"/>
      <c r="D41" s="14"/>
      <c r="E41" s="15"/>
    </row>
    <row r="42" spans="1:5" s="4" customFormat="1" ht="12.75">
      <c r="A42" s="49" t="s">
        <v>81</v>
      </c>
      <c r="B42" s="13" t="s">
        <v>36</v>
      </c>
      <c r="C42" s="14">
        <v>1000</v>
      </c>
      <c r="D42" s="14"/>
      <c r="E42" s="15"/>
    </row>
    <row r="43" spans="1:5" s="4" customFormat="1" ht="12.75">
      <c r="A43" s="52" t="s">
        <v>82</v>
      </c>
      <c r="B43" s="13" t="s">
        <v>37</v>
      </c>
      <c r="C43" s="14"/>
      <c r="D43" s="14"/>
      <c r="E43" s="15"/>
    </row>
    <row r="44" spans="1:5" s="4" customFormat="1" ht="12.75">
      <c r="A44" s="52" t="s">
        <v>83</v>
      </c>
      <c r="B44" s="13" t="s">
        <v>38</v>
      </c>
      <c r="C44" s="14"/>
      <c r="D44" s="14"/>
      <c r="E44" s="15"/>
    </row>
    <row r="45" spans="1:5" s="4" customFormat="1" ht="12.75">
      <c r="A45" s="52" t="s">
        <v>84</v>
      </c>
      <c r="B45" s="13" t="s">
        <v>118</v>
      </c>
      <c r="C45" s="14"/>
      <c r="D45" s="14"/>
      <c r="E45" s="15"/>
    </row>
    <row r="46" spans="1:5" s="4" customFormat="1" ht="12.75">
      <c r="A46" s="52" t="s">
        <v>85</v>
      </c>
      <c r="B46" s="13" t="s">
        <v>39</v>
      </c>
      <c r="C46" s="14"/>
      <c r="D46" s="14"/>
      <c r="E46" s="15"/>
    </row>
    <row r="47" spans="1:5" s="4" customFormat="1" ht="12.75">
      <c r="A47" s="52" t="s">
        <v>86</v>
      </c>
      <c r="B47" s="13" t="s">
        <v>109</v>
      </c>
      <c r="C47" s="14"/>
      <c r="D47" s="14"/>
      <c r="E47" s="15"/>
    </row>
    <row r="48" spans="1:5" s="29" customFormat="1" ht="12.75">
      <c r="A48" s="49" t="s">
        <v>87</v>
      </c>
      <c r="B48" s="19" t="s">
        <v>103</v>
      </c>
      <c r="C48" s="28">
        <f>SUM(C34+C36+C37+C38+C39+C41+C42+C43+C47+C35+C46)</f>
        <v>43539</v>
      </c>
      <c r="D48" s="28">
        <f>SUM(D34+D36+D37+D38+D39+D41+D42+D43+D45+D47+D35+D46)</f>
        <v>47869</v>
      </c>
      <c r="E48" s="28">
        <f>SUM(E34+E36+E37+E38+E39+E41+E42+E43+E45+E47+E35+E46)</f>
        <v>46141</v>
      </c>
    </row>
    <row r="49" spans="1:5" s="4" customFormat="1" ht="12.75">
      <c r="A49" s="52" t="s">
        <v>88</v>
      </c>
      <c r="B49" s="13" t="s">
        <v>11</v>
      </c>
      <c r="C49" s="14"/>
      <c r="D49" s="14"/>
      <c r="E49" s="15"/>
    </row>
    <row r="50" spans="1:5" s="4" customFormat="1" ht="12.75">
      <c r="A50" s="52" t="s">
        <v>89</v>
      </c>
      <c r="B50" s="13" t="s">
        <v>40</v>
      </c>
      <c r="C50" s="14"/>
      <c r="D50" s="14"/>
      <c r="E50" s="15">
        <v>0</v>
      </c>
    </row>
    <row r="51" spans="1:5" s="4" customFormat="1" ht="12.75">
      <c r="A51" s="52" t="s">
        <v>90</v>
      </c>
      <c r="B51" s="16" t="s">
        <v>41</v>
      </c>
      <c r="C51" s="17"/>
      <c r="D51" s="17"/>
      <c r="E51" s="18"/>
    </row>
    <row r="52" spans="1:5" s="4" customFormat="1" ht="12.75">
      <c r="A52" s="52" t="s">
        <v>91</v>
      </c>
      <c r="B52" s="16" t="s">
        <v>42</v>
      </c>
      <c r="C52" s="17"/>
      <c r="D52" s="17"/>
      <c r="E52" s="18"/>
    </row>
    <row r="53" spans="1:5" s="5" customFormat="1" ht="13.5" thickBot="1">
      <c r="A53" s="53" t="s">
        <v>92</v>
      </c>
      <c r="B53" s="23" t="s">
        <v>104</v>
      </c>
      <c r="C53" s="24">
        <f>SUM(C50:C52)</f>
        <v>0</v>
      </c>
      <c r="D53" s="24">
        <f>SUM(D50:D52)</f>
        <v>0</v>
      </c>
      <c r="E53" s="39">
        <v>786</v>
      </c>
    </row>
    <row r="54" spans="1:5" s="5" customFormat="1" ht="13.5" thickBot="1">
      <c r="A54" s="51" t="s">
        <v>93</v>
      </c>
      <c r="B54" s="25" t="s">
        <v>105</v>
      </c>
      <c r="C54" s="26">
        <f>SUM(C53,C48)</f>
        <v>43539</v>
      </c>
      <c r="D54" s="26">
        <f>SUM(D53,D48)</f>
        <v>47869</v>
      </c>
      <c r="E54" s="27">
        <f>SUM(E53,E48)</f>
        <v>46927</v>
      </c>
    </row>
    <row r="55" spans="1:5" s="4" customFormat="1" ht="12.75">
      <c r="A55" s="49" t="s">
        <v>94</v>
      </c>
      <c r="B55" s="20" t="s">
        <v>43</v>
      </c>
      <c r="C55" s="21">
        <v>8614</v>
      </c>
      <c r="D55" s="21">
        <v>8614</v>
      </c>
      <c r="E55" s="22">
        <v>8614</v>
      </c>
    </row>
    <row r="56" spans="1:5" s="4" customFormat="1" ht="12.75">
      <c r="A56" s="52" t="s">
        <v>95</v>
      </c>
      <c r="B56" s="35" t="s">
        <v>44</v>
      </c>
      <c r="C56" s="36"/>
      <c r="D56" s="36"/>
      <c r="E56" s="37"/>
    </row>
    <row r="57" spans="1:5" s="4" customFormat="1" ht="13.5" thickBot="1">
      <c r="A57" s="50" t="s">
        <v>96</v>
      </c>
      <c r="B57" s="16" t="s">
        <v>45</v>
      </c>
      <c r="C57" s="17"/>
      <c r="D57" s="17"/>
      <c r="E57" s="18"/>
    </row>
    <row r="58" spans="1:5" s="5" customFormat="1" ht="13.5" thickBot="1">
      <c r="A58" s="51" t="s">
        <v>97</v>
      </c>
      <c r="B58" s="25" t="s">
        <v>106</v>
      </c>
      <c r="C58" s="26">
        <f>SUM(C54+C55+C57)</f>
        <v>52153</v>
      </c>
      <c r="D58" s="26">
        <f>SUM(D54+D55+D57)</f>
        <v>56483</v>
      </c>
      <c r="E58" s="27">
        <f>SUM(E54+E55+E57)</f>
        <v>55541</v>
      </c>
    </row>
    <row r="59" spans="1:5" s="32" customFormat="1" ht="12.75">
      <c r="A59" s="49" t="s">
        <v>111</v>
      </c>
      <c r="B59" s="30" t="s">
        <v>107</v>
      </c>
      <c r="C59" s="31">
        <f>SUM(C48+C55-C22-C30)</f>
        <v>0</v>
      </c>
      <c r="D59" s="31">
        <f>SUM(D48+D55-D22-D30)</f>
        <v>270</v>
      </c>
      <c r="E59" s="31">
        <f>SUM(E48+E55-E22-E30)</f>
        <v>9357</v>
      </c>
    </row>
    <row r="60" spans="1:5" s="4" customFormat="1" ht="12.75">
      <c r="A60" s="52" t="s">
        <v>112</v>
      </c>
      <c r="B60" s="13" t="s">
        <v>46</v>
      </c>
      <c r="C60" s="14">
        <f>SUM(C53-C28)</f>
        <v>0</v>
      </c>
      <c r="D60" s="14">
        <f>SUM(D53-D28)</f>
        <v>-786</v>
      </c>
      <c r="E60" s="15">
        <f>SUM(E53-E28)</f>
        <v>786</v>
      </c>
    </row>
    <row r="61" spans="1:5" s="4" customFormat="1" ht="12.75">
      <c r="A61" s="52" t="s">
        <v>116</v>
      </c>
      <c r="B61" s="16" t="s">
        <v>47</v>
      </c>
      <c r="C61" s="17"/>
      <c r="D61" s="17"/>
      <c r="E61" s="18"/>
    </row>
    <row r="62" spans="1:5" s="32" customFormat="1" ht="13.5" thickBot="1">
      <c r="A62" s="54" t="s">
        <v>119</v>
      </c>
      <c r="B62" s="33" t="s">
        <v>108</v>
      </c>
      <c r="C62" s="34">
        <f>SUM(C57-C32)</f>
        <v>0</v>
      </c>
      <c r="D62" s="34">
        <f>SUM(D57-D32)</f>
        <v>0</v>
      </c>
      <c r="E62" s="34">
        <f>SUM(E57-E32)</f>
        <v>0</v>
      </c>
    </row>
    <row r="63" spans="1:5" s="4" customFormat="1" ht="15" customHeight="1">
      <c r="A63" s="38"/>
      <c r="C63" s="3"/>
      <c r="D63" s="3"/>
      <c r="E63" s="3"/>
    </row>
    <row r="64" spans="1:5" s="4" customFormat="1" ht="12.75" hidden="1">
      <c r="A64" s="38"/>
      <c r="C64" s="3"/>
      <c r="D64" s="3"/>
      <c r="E64" s="3"/>
    </row>
    <row r="65" spans="1:5" s="4" customFormat="1" ht="12.75">
      <c r="A65" s="38"/>
      <c r="B65" s="55" t="s">
        <v>122</v>
      </c>
      <c r="C65" s="3"/>
      <c r="D65" s="3" t="s">
        <v>6</v>
      </c>
      <c r="E65" s="3"/>
    </row>
    <row r="66" spans="1:5" s="4" customFormat="1" ht="12.75">
      <c r="A66" s="38"/>
      <c r="B66" s="56" t="s">
        <v>123</v>
      </c>
      <c r="C66" s="3"/>
      <c r="D66" s="3" t="s">
        <v>5</v>
      </c>
      <c r="E66" s="3"/>
    </row>
    <row r="67" spans="1:5" s="4" customFormat="1" ht="12.75">
      <c r="A67" s="38"/>
      <c r="C67" s="3"/>
      <c r="D67" s="3"/>
      <c r="E67" s="3"/>
    </row>
    <row r="68" spans="1:5" s="4" customFormat="1" ht="12.75">
      <c r="A68" s="38"/>
      <c r="C68" s="3"/>
      <c r="D68" s="3"/>
      <c r="E68" s="3"/>
    </row>
    <row r="69" spans="1:5" s="4" customFormat="1" ht="12.75">
      <c r="A69" s="38"/>
      <c r="C69" s="3"/>
      <c r="D69" s="3"/>
      <c r="E69" s="3"/>
    </row>
  </sheetData>
  <sheetProtection/>
  <mergeCells count="5">
    <mergeCell ref="A1:E1"/>
    <mergeCell ref="A6:A7"/>
    <mergeCell ref="C6:D6"/>
    <mergeCell ref="B6:B7"/>
    <mergeCell ref="E6:E7"/>
  </mergeCells>
  <printOptions/>
  <pageMargins left="0.3937007874015748" right="0.3937007874015748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laura</cp:lastModifiedBy>
  <cp:lastPrinted>2015-05-01T00:01:38Z</cp:lastPrinted>
  <dcterms:created xsi:type="dcterms:W3CDTF">2004-04-07T11:18:27Z</dcterms:created>
  <dcterms:modified xsi:type="dcterms:W3CDTF">2015-05-01T00:01:47Z</dcterms:modified>
  <cp:category/>
  <cp:version/>
  <cp:contentType/>
  <cp:contentStatus/>
</cp:coreProperties>
</file>