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95" windowHeight="813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'bevétel'!$A$1:$P$34</definedName>
  </definedNames>
  <calcPr fullCalcOnLoad="1"/>
</workbook>
</file>

<file path=xl/sharedStrings.xml><?xml version="1.0" encoding="utf-8"?>
<sst xmlns="http://schemas.openxmlformats.org/spreadsheetml/2006/main" count="96" uniqueCount="68">
  <si>
    <t>Közhatalmi bevételek</t>
  </si>
  <si>
    <t>Pénzmaradvány</t>
  </si>
  <si>
    <t xml:space="preserve">ÖSSZESEN </t>
  </si>
  <si>
    <t xml:space="preserve">                                                                                                                                         BEVÉTELEK                                                                                                                         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</si>
  <si>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</si>
  <si>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</si>
  <si>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</si>
  <si>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</si>
  <si>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</si>
  <si>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</si>
  <si>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</si>
  <si>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</si>
  <si>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</si>
  <si>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</si>
  <si>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</si>
  <si>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</si>
  <si>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</si>
  <si>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</si>
  <si>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</si>
  <si>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</si>
  <si>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>Bevételek összesen</t>
  </si>
  <si>
    <t xml:space="preserve">                                                                                                                                       KIADÁSOK</t>
  </si>
  <si>
    <t xml:space="preserve">  Személyi juttatások </t>
  </si>
  <si>
    <t xml:space="preserve">  Munkaadókat terhelő járulékok és szociális hozzájárulás</t>
  </si>
  <si>
    <t xml:space="preserve">   Dologi         kiadások 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</si>
  <si>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</si>
  <si>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</si>
  <si>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</si>
  <si>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</si>
  <si>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</si>
  <si>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</si>
  <si>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</si>
  <si>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</si>
  <si>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</si>
  <si>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</si>
  <si>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Kiadások összesen</t>
  </si>
  <si>
    <t>Szakmáry Lászlóné jegyző</t>
  </si>
  <si>
    <t>1/2 oldal</t>
  </si>
  <si>
    <t>2/2 oldal</t>
  </si>
  <si>
    <t>Kormányzati funkció</t>
  </si>
  <si>
    <t>Kormányzati funkció megnevezése</t>
  </si>
  <si>
    <t>011130</t>
  </si>
  <si>
    <t>Önkormányzatok és önkormányzati hivatalok jogalkotó és általános igazgatási tevékenysége</t>
  </si>
  <si>
    <t>018030</t>
  </si>
  <si>
    <t>Támogatási célú finanszírozási műveletek</t>
  </si>
  <si>
    <t>Önkormányzatok működési támogatásai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</si>
  <si>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</si>
  <si>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</si>
  <si>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</si>
  <si>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</si>
  <si>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Működési célú átvett pénzeszköz</t>
  </si>
  <si>
    <t>Felhalmozási célú átvett pénzeszköz</t>
  </si>
  <si>
    <t xml:space="preserve">  Egyéb működési célú kiadások</t>
  </si>
  <si>
    <t>Tardosi Közös Önkormányzati Hivatal 2018. évi költségvetése feladatonként</t>
  </si>
  <si>
    <t xml:space="preserve">                                             Tardosi Közös Önkormányzati Hivatal  2018. évi  költségvetése feladatonként</t>
  </si>
  <si>
    <t xml:space="preserve"> forintban</t>
  </si>
  <si>
    <t>Előirányzat</t>
  </si>
  <si>
    <t>Eredeti</t>
  </si>
  <si>
    <t>Módosított</t>
  </si>
  <si>
    <t>1</t>
  </si>
  <si>
    <t>2</t>
  </si>
  <si>
    <t>3</t>
  </si>
  <si>
    <t>O</t>
  </si>
  <si>
    <t>Csabán Béla polgármester</t>
  </si>
  <si>
    <t>4</t>
  </si>
  <si>
    <t>5</t>
  </si>
  <si>
    <r>
      <t>8 .   melléklet</t>
    </r>
    <r>
      <rPr>
        <vertAlign val="superscript"/>
        <sz val="11"/>
        <color indexed="8"/>
        <rFont val="Calibri"/>
        <family val="2"/>
      </rPr>
      <t>8</t>
    </r>
    <r>
      <rPr>
        <sz val="11"/>
        <color theme="1"/>
        <rFont val="Calibri"/>
        <family val="2"/>
      </rPr>
      <t xml:space="preserve">    2/2018. (II.19.)  számú önkormányzati rendelethez</t>
    </r>
  </si>
  <si>
    <r>
      <t xml:space="preserve"> 8 . melléklet</t>
    </r>
    <r>
      <rPr>
        <vertAlign val="superscript"/>
        <sz val="11"/>
        <color indexed="8"/>
        <rFont val="Calibri"/>
        <family val="2"/>
      </rPr>
      <t>8</t>
    </r>
    <r>
      <rPr>
        <sz val="11"/>
        <color theme="1"/>
        <rFont val="Calibri"/>
        <family val="2"/>
      </rPr>
      <t xml:space="preserve">     2/2018. (II.19.)  önkormányzati rendelethez</t>
    </r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</si>
</sst>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10"/>
      <name val="Arial CE"/>
      <family val="2"/>
    </font>
    <font>
      <sz val="9"/>
      <name val="Arial CE"/>
      <family val="0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 style="hair"/>
      <top/>
      <bottom/>
    </border>
    <border>
      <left style="hair"/>
      <right style="hair"/>
      <top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17" xfId="0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9" fillId="0" borderId="10" xfId="0" applyNumberFormat="1" applyFont="1" applyBorder="1" applyAlignment="1">
      <alignment horizontal="center" vertical="center" textRotation="90" wrapText="1"/>
    </xf>
    <xf numFmtId="49" fontId="9" fillId="0" borderId="18" xfId="0" applyNumberFormat="1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10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21" xfId="0" applyFont="1" applyFill="1" applyBorder="1" applyAlignment="1">
      <alignment wrapText="1"/>
    </xf>
    <xf numFmtId="3" fontId="0" fillId="0" borderId="22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49" fontId="4" fillId="0" borderId="24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4" fillId="0" borderId="24" xfId="0" applyFont="1" applyFill="1" applyBorder="1" applyAlignment="1">
      <alignment wrapText="1"/>
    </xf>
    <xf numFmtId="3" fontId="5" fillId="0" borderId="22" xfId="0" applyNumberFormat="1" applyFont="1" applyFill="1" applyBorder="1" applyAlignment="1">
      <alignment/>
    </xf>
    <xf numFmtId="49" fontId="0" fillId="0" borderId="25" xfId="0" applyNumberFormat="1" applyBorder="1" applyAlignment="1">
      <alignment horizontal="center" vertical="center"/>
    </xf>
    <xf numFmtId="3" fontId="40" fillId="0" borderId="0" xfId="0" applyNumberFormat="1" applyFont="1" applyAlignment="1">
      <alignment/>
    </xf>
    <xf numFmtId="0" fontId="40" fillId="0" borderId="0" xfId="0" applyFont="1" applyAlignment="1">
      <alignment/>
    </xf>
    <xf numFmtId="3" fontId="2" fillId="0" borderId="26" xfId="0" applyNumberFormat="1" applyFont="1" applyFill="1" applyBorder="1" applyAlignment="1">
      <alignment/>
    </xf>
    <xf numFmtId="0" fontId="2" fillId="0" borderId="27" xfId="0" applyFont="1" applyBorder="1" applyAlignment="1">
      <alignment horizontal="center" vertical="center" textRotation="90" wrapText="1"/>
    </xf>
    <xf numFmtId="49" fontId="2" fillId="0" borderId="2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29" xfId="0" applyFont="1" applyFill="1" applyBorder="1" applyAlignment="1">
      <alignment wrapText="1"/>
    </xf>
    <xf numFmtId="3" fontId="0" fillId="0" borderId="30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3" fontId="0" fillId="0" borderId="32" xfId="0" applyNumberFormat="1" applyFill="1" applyBorder="1" applyAlignment="1">
      <alignment/>
    </xf>
    <xf numFmtId="49" fontId="0" fillId="0" borderId="33" xfId="0" applyNumberFormat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 shrinkToFit="1"/>
    </xf>
    <xf numFmtId="3" fontId="0" fillId="0" borderId="35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0" fontId="9" fillId="0" borderId="19" xfId="0" applyNumberFormat="1" applyFont="1" applyBorder="1" applyAlignment="1">
      <alignment horizontal="center" vertical="center"/>
    </xf>
    <xf numFmtId="49" fontId="40" fillId="0" borderId="15" xfId="0" applyNumberFormat="1" applyFont="1" applyBorder="1" applyAlignment="1">
      <alignment vertical="top"/>
    </xf>
    <xf numFmtId="0" fontId="40" fillId="0" borderId="15" xfId="0" applyFont="1" applyBorder="1" applyAlignment="1">
      <alignment/>
    </xf>
    <xf numFmtId="0" fontId="2" fillId="0" borderId="15" xfId="0" applyFont="1" applyFill="1" applyBorder="1" applyAlignment="1">
      <alignment wrapText="1"/>
    </xf>
    <xf numFmtId="49" fontId="7" fillId="0" borderId="37" xfId="0" applyNumberFormat="1" applyFont="1" applyFill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top" shrinkToFit="1"/>
    </xf>
    <xf numFmtId="0" fontId="2" fillId="0" borderId="39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3" fontId="7" fillId="0" borderId="1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3" fontId="7" fillId="0" borderId="42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49" fontId="4" fillId="0" borderId="44" xfId="0" applyNumberFormat="1" applyFont="1" applyFill="1" applyBorder="1" applyAlignment="1">
      <alignment horizontal="center" vertical="center" shrinkToFit="1"/>
    </xf>
    <xf numFmtId="0" fontId="4" fillId="0" borderId="45" xfId="0" applyNumberFormat="1" applyFon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 shrinkToFit="1"/>
    </xf>
    <xf numFmtId="0" fontId="4" fillId="0" borderId="21" xfId="0" applyFont="1" applyBorder="1" applyAlignment="1">
      <alignment wrapText="1"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5" fillId="0" borderId="23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5" fillId="0" borderId="48" xfId="0" applyNumberFormat="1" applyFont="1" applyBorder="1" applyAlignment="1">
      <alignment/>
    </xf>
    <xf numFmtId="3" fontId="0" fillId="0" borderId="49" xfId="0" applyNumberFormat="1" applyBorder="1" applyAlignment="1">
      <alignment/>
    </xf>
    <xf numFmtId="3" fontId="0" fillId="0" borderId="47" xfId="0" applyNumberFormat="1" applyFill="1" applyBorder="1" applyAlignment="1">
      <alignment/>
    </xf>
    <xf numFmtId="3" fontId="0" fillId="0" borderId="50" xfId="0" applyNumberFormat="1" applyBorder="1" applyAlignment="1">
      <alignment/>
    </xf>
    <xf numFmtId="49" fontId="4" fillId="0" borderId="21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top" shrinkToFit="1"/>
    </xf>
    <xf numFmtId="0" fontId="2" fillId="0" borderId="11" xfId="0" applyFont="1" applyBorder="1" applyAlignment="1">
      <alignment wrapText="1"/>
    </xf>
    <xf numFmtId="3" fontId="7" fillId="0" borderId="11" xfId="0" applyNumberFormat="1" applyFont="1" applyBorder="1" applyAlignment="1">
      <alignment/>
    </xf>
    <xf numFmtId="0" fontId="40" fillId="0" borderId="19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49" fontId="40" fillId="0" borderId="15" xfId="0" applyNumberFormat="1" applyFont="1" applyBorder="1" applyAlignment="1">
      <alignment horizontal="center" vertical="top"/>
    </xf>
    <xf numFmtId="0" fontId="40" fillId="0" borderId="15" xfId="0" applyFont="1" applyBorder="1" applyAlignment="1">
      <alignment shrinkToFit="1"/>
    </xf>
    <xf numFmtId="3" fontId="40" fillId="0" borderId="15" xfId="0" applyNumberFormat="1" applyFont="1" applyBorder="1" applyAlignment="1">
      <alignment/>
    </xf>
    <xf numFmtId="0" fontId="4" fillId="0" borderId="33" xfId="0" applyNumberFormat="1" applyFont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wrapText="1"/>
    </xf>
    <xf numFmtId="0" fontId="2" fillId="0" borderId="19" xfId="0" applyNumberFormat="1" applyFont="1" applyBorder="1" applyAlignment="1">
      <alignment horizontal="center"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5.00390625" style="0" customWidth="1"/>
    <col min="3" max="3" width="49.421875" style="0" customWidth="1"/>
    <col min="4" max="4" width="11.00390625" style="0" customWidth="1"/>
    <col min="6" max="6" width="9.8515625" style="0" bestFit="1" customWidth="1"/>
    <col min="14" max="14" width="11.140625" style="0" customWidth="1"/>
  </cols>
  <sheetData>
    <row r="1" spans="1:16" ht="17.25">
      <c r="A1" s="112" t="s">
        <v>66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5">
      <c r="A2" s="1"/>
      <c r="B2" s="2"/>
      <c r="C2" s="111" t="s">
        <v>53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2" t="s">
        <v>37</v>
      </c>
    </row>
    <row r="3" spans="1:16" ht="15.75" thickBot="1">
      <c r="A3" s="1"/>
      <c r="B3" s="22" t="s">
        <v>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  <c r="N3" s="22" t="s">
        <v>55</v>
      </c>
      <c r="O3" s="22"/>
      <c r="P3" s="22"/>
    </row>
    <row r="4" spans="1:16" ht="90.75" customHeight="1">
      <c r="A4" s="3"/>
      <c r="B4" s="26" t="s">
        <v>39</v>
      </c>
      <c r="C4" s="27" t="s">
        <v>40</v>
      </c>
      <c r="D4" s="27" t="s">
        <v>56</v>
      </c>
      <c r="E4" s="4" t="s">
        <v>45</v>
      </c>
      <c r="F4" s="4" t="s">
        <v>46</v>
      </c>
      <c r="G4" s="5" t="s">
        <v>47</v>
      </c>
      <c r="H4" s="5" t="s">
        <v>0</v>
      </c>
      <c r="I4" s="6" t="s">
        <v>48</v>
      </c>
      <c r="J4" s="4" t="s">
        <v>49</v>
      </c>
      <c r="K4" s="4" t="s">
        <v>50</v>
      </c>
      <c r="L4" s="6" t="s">
        <v>51</v>
      </c>
      <c r="M4" s="4" t="s">
        <v>1</v>
      </c>
      <c r="N4" s="7" t="s">
        <v>2</v>
      </c>
      <c r="O4" s="8"/>
      <c r="P4" s="9"/>
    </row>
    <row r="5" spans="1:16" ht="15.75" thickBot="1">
      <c r="A5" s="106"/>
      <c r="B5" s="10" t="s">
        <v>4</v>
      </c>
      <c r="C5" s="11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3" t="s">
        <v>15</v>
      </c>
      <c r="N5" s="13" t="s">
        <v>33</v>
      </c>
      <c r="O5" s="14"/>
      <c r="P5" s="14"/>
    </row>
    <row r="6" spans="1:16" ht="34.5" customHeight="1">
      <c r="A6" s="103">
        <v>1</v>
      </c>
      <c r="B6" s="104" t="s">
        <v>41</v>
      </c>
      <c r="C6" s="105" t="s">
        <v>42</v>
      </c>
      <c r="D6" s="57" t="s">
        <v>57</v>
      </c>
      <c r="E6" s="58"/>
      <c r="F6" s="59">
        <v>1581580</v>
      </c>
      <c r="G6" s="60"/>
      <c r="H6" s="60"/>
      <c r="I6" s="59">
        <v>310000</v>
      </c>
      <c r="J6" s="59"/>
      <c r="K6" s="59"/>
      <c r="L6" s="59"/>
      <c r="M6" s="61"/>
      <c r="N6" s="107">
        <f aca="true" t="shared" si="0" ref="N6:N11">SUM(E6:M6)</f>
        <v>1891580</v>
      </c>
      <c r="O6" s="18"/>
      <c r="P6" s="19"/>
    </row>
    <row r="7" spans="1:16" ht="34.5" customHeight="1">
      <c r="A7" s="81">
        <v>2</v>
      </c>
      <c r="B7" s="80"/>
      <c r="C7" s="41"/>
      <c r="D7" s="17" t="s">
        <v>58</v>
      </c>
      <c r="E7" s="42"/>
      <c r="F7" s="43">
        <v>2561193</v>
      </c>
      <c r="G7" s="44"/>
      <c r="H7" s="44"/>
      <c r="I7" s="43">
        <v>310000</v>
      </c>
      <c r="J7" s="43"/>
      <c r="K7" s="43"/>
      <c r="L7" s="43"/>
      <c r="M7" s="92"/>
      <c r="N7" s="107">
        <f t="shared" si="0"/>
        <v>2871193</v>
      </c>
      <c r="O7" s="18"/>
      <c r="P7" s="19"/>
    </row>
    <row r="8" spans="1:16" ht="34.5" customHeight="1">
      <c r="A8" s="82" t="s">
        <v>61</v>
      </c>
      <c r="B8" s="83" t="s">
        <v>43</v>
      </c>
      <c r="C8" s="84" t="s">
        <v>44</v>
      </c>
      <c r="D8" s="17" t="s">
        <v>57</v>
      </c>
      <c r="E8" s="91"/>
      <c r="F8" s="89">
        <v>39094737</v>
      </c>
      <c r="G8" s="90"/>
      <c r="H8" s="90"/>
      <c r="I8" s="89"/>
      <c r="J8" s="89"/>
      <c r="K8" s="89"/>
      <c r="L8" s="89"/>
      <c r="M8" s="93">
        <v>109101</v>
      </c>
      <c r="N8" s="108">
        <f t="shared" si="0"/>
        <v>39203838</v>
      </c>
      <c r="O8" s="15"/>
      <c r="P8" s="16"/>
    </row>
    <row r="9" spans="1:16" ht="34.5" customHeight="1" thickBot="1">
      <c r="A9" s="82" t="s">
        <v>64</v>
      </c>
      <c r="B9" s="94"/>
      <c r="C9" s="84"/>
      <c r="D9" s="41" t="s">
        <v>58</v>
      </c>
      <c r="E9" s="85"/>
      <c r="F9" s="86">
        <v>40537617</v>
      </c>
      <c r="G9" s="87"/>
      <c r="H9" s="87"/>
      <c r="I9" s="86"/>
      <c r="J9" s="86"/>
      <c r="K9" s="86"/>
      <c r="L9" s="86"/>
      <c r="M9" s="88">
        <v>89582</v>
      </c>
      <c r="N9" s="108">
        <f t="shared" si="0"/>
        <v>40627199</v>
      </c>
      <c r="O9" s="15"/>
      <c r="P9" s="16"/>
    </row>
    <row r="10" spans="1:16" s="21" customFormat="1" ht="34.5" customHeight="1">
      <c r="A10" s="70" t="s">
        <v>65</v>
      </c>
      <c r="B10" s="95"/>
      <c r="C10" s="96" t="s">
        <v>20</v>
      </c>
      <c r="D10" s="99" t="s">
        <v>57</v>
      </c>
      <c r="E10" s="97">
        <f>SUM(E6:E8)</f>
        <v>0</v>
      </c>
      <c r="F10" s="97">
        <f>SUM(F6+F8)</f>
        <v>40676317</v>
      </c>
      <c r="G10" s="97">
        <f aca="true" t="shared" si="1" ref="G10:M10">SUM(G6+G8)</f>
        <v>0</v>
      </c>
      <c r="H10" s="97">
        <f t="shared" si="1"/>
        <v>0</v>
      </c>
      <c r="I10" s="97">
        <f t="shared" si="1"/>
        <v>310000</v>
      </c>
      <c r="J10" s="97">
        <f t="shared" si="1"/>
        <v>0</v>
      </c>
      <c r="K10" s="97">
        <f t="shared" si="1"/>
        <v>0</v>
      </c>
      <c r="L10" s="97">
        <f t="shared" si="1"/>
        <v>0</v>
      </c>
      <c r="M10" s="97">
        <f t="shared" si="1"/>
        <v>109101</v>
      </c>
      <c r="N10" s="109">
        <f t="shared" si="0"/>
        <v>41095418</v>
      </c>
      <c r="O10" s="20"/>
      <c r="P10" s="16"/>
    </row>
    <row r="11" spans="1:16" ht="34.5" customHeight="1" thickBot="1">
      <c r="A11" s="98">
        <v>6</v>
      </c>
      <c r="B11" s="100"/>
      <c r="C11" s="101"/>
      <c r="D11" s="69" t="s">
        <v>58</v>
      </c>
      <c r="E11" s="102">
        <f>SUM(E7,E9)</f>
        <v>0</v>
      </c>
      <c r="F11" s="102">
        <f>SUM(F7,F9)</f>
        <v>43098810</v>
      </c>
      <c r="G11" s="102">
        <f aca="true" t="shared" si="2" ref="G11:M11">SUM(G7,G9)</f>
        <v>0</v>
      </c>
      <c r="H11" s="102">
        <f t="shared" si="2"/>
        <v>0</v>
      </c>
      <c r="I11" s="102">
        <f t="shared" si="2"/>
        <v>310000</v>
      </c>
      <c r="J11" s="102">
        <f t="shared" si="2"/>
        <v>0</v>
      </c>
      <c r="K11" s="102">
        <f t="shared" si="2"/>
        <v>0</v>
      </c>
      <c r="L11" s="102">
        <f t="shared" si="2"/>
        <v>0</v>
      </c>
      <c r="M11" s="102">
        <f t="shared" si="2"/>
        <v>89582</v>
      </c>
      <c r="N11" s="110">
        <f t="shared" si="0"/>
        <v>43498392</v>
      </c>
      <c r="O11" s="15"/>
      <c r="P11" s="16"/>
    </row>
    <row r="16" spans="6:11" ht="15">
      <c r="F16" t="s">
        <v>16</v>
      </c>
      <c r="K16" t="s">
        <v>18</v>
      </c>
    </row>
    <row r="17" spans="6:12" ht="15">
      <c r="F17" t="s">
        <v>17</v>
      </c>
      <c r="K17" s="111" t="s">
        <v>19</v>
      </c>
      <c r="L17" s="111"/>
    </row>
  </sheetData>
  <sheetProtection/>
  <mergeCells count="3">
    <mergeCell ref="C2:O2"/>
    <mergeCell ref="K17:L17"/>
    <mergeCell ref="A1:P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3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A1" sqref="A1:M1"/>
    </sheetView>
  </sheetViews>
  <sheetFormatPr defaultColWidth="9.140625" defaultRowHeight="15"/>
  <cols>
    <col min="1" max="1" width="5.57421875" style="0" customWidth="1"/>
    <col min="3" max="3" width="47.7109375" style="0" customWidth="1"/>
    <col min="4" max="4" width="10.7109375" style="0" customWidth="1"/>
    <col min="5" max="5" width="12.00390625" style="0" bestFit="1" customWidth="1"/>
    <col min="6" max="7" width="10.8515625" style="0" bestFit="1" customWidth="1"/>
    <col min="8" max="15" width="9.28125" style="0" bestFit="1" customWidth="1"/>
    <col min="16" max="16" width="11.7109375" style="0" customWidth="1"/>
  </cols>
  <sheetData>
    <row r="1" spans="1:13" ht="17.25">
      <c r="A1" s="112" t="s">
        <v>67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2:16" ht="15">
      <c r="B2" s="24"/>
      <c r="C2" s="113" t="s">
        <v>54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t="s">
        <v>38</v>
      </c>
    </row>
    <row r="3" spans="2:15" ht="15.75" thickBot="1">
      <c r="B3" s="55" t="s">
        <v>21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 t="s">
        <v>55</v>
      </c>
    </row>
    <row r="4" spans="1:16" ht="197.25" customHeight="1">
      <c r="A4" s="25"/>
      <c r="B4" s="26" t="s">
        <v>39</v>
      </c>
      <c r="C4" s="27" t="s">
        <v>40</v>
      </c>
      <c r="D4" s="27" t="s">
        <v>56</v>
      </c>
      <c r="E4" s="4" t="s">
        <v>22</v>
      </c>
      <c r="F4" s="4" t="s">
        <v>23</v>
      </c>
      <c r="G4" s="5" t="s">
        <v>24</v>
      </c>
      <c r="H4" s="5" t="s">
        <v>52</v>
      </c>
      <c r="I4" s="4" t="s">
        <v>25</v>
      </c>
      <c r="J4" s="4" t="s">
        <v>26</v>
      </c>
      <c r="K4" s="4" t="s">
        <v>27</v>
      </c>
      <c r="L4" s="4" t="s">
        <v>28</v>
      </c>
      <c r="M4" s="6" t="s">
        <v>29</v>
      </c>
      <c r="N4" s="4" t="s">
        <v>30</v>
      </c>
      <c r="O4" s="7" t="s">
        <v>31</v>
      </c>
      <c r="P4" s="53" t="s">
        <v>32</v>
      </c>
    </row>
    <row r="5" spans="1:16" ht="15.75" thickBot="1">
      <c r="A5" s="28"/>
      <c r="B5" s="29" t="s">
        <v>4</v>
      </c>
      <c r="C5" s="12" t="s">
        <v>5</v>
      </c>
      <c r="D5" s="12" t="s">
        <v>6</v>
      </c>
      <c r="E5" s="12" t="s">
        <v>7</v>
      </c>
      <c r="F5" s="30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33</v>
      </c>
      <c r="O5" s="54" t="s">
        <v>34</v>
      </c>
      <c r="P5" s="54" t="s">
        <v>62</v>
      </c>
    </row>
    <row r="6" spans="1:16" ht="34.5" customHeight="1">
      <c r="A6" s="62" t="s">
        <v>59</v>
      </c>
      <c r="B6" s="63" t="s">
        <v>41</v>
      </c>
      <c r="C6" s="57" t="s">
        <v>42</v>
      </c>
      <c r="D6" s="57" t="s">
        <v>57</v>
      </c>
      <c r="E6" s="58">
        <v>30999972</v>
      </c>
      <c r="F6" s="59">
        <v>6302546</v>
      </c>
      <c r="G6" s="60">
        <v>3792900</v>
      </c>
      <c r="H6" s="60"/>
      <c r="I6" s="59"/>
      <c r="J6" s="59"/>
      <c r="K6" s="59"/>
      <c r="L6" s="59"/>
      <c r="M6" s="59"/>
      <c r="N6" s="59"/>
      <c r="O6" s="64"/>
      <c r="P6" s="52">
        <f>SUM(E6:O6)</f>
        <v>41095418</v>
      </c>
    </row>
    <row r="7" spans="1:16" ht="34.5" customHeight="1" thickBot="1">
      <c r="A7" s="49" t="s">
        <v>60</v>
      </c>
      <c r="B7" s="45"/>
      <c r="C7" s="47"/>
      <c r="D7" s="41" t="s">
        <v>58</v>
      </c>
      <c r="E7" s="42">
        <v>32945399</v>
      </c>
      <c r="F7" s="42">
        <v>6678594</v>
      </c>
      <c r="G7" s="48">
        <v>3874399</v>
      </c>
      <c r="H7" s="48"/>
      <c r="I7" s="42"/>
      <c r="J7" s="42"/>
      <c r="K7" s="42"/>
      <c r="L7" s="42"/>
      <c r="M7" s="42"/>
      <c r="N7" s="42"/>
      <c r="O7" s="65"/>
      <c r="P7" s="52">
        <f>SUM(E7:O7)</f>
        <v>43498392</v>
      </c>
    </row>
    <row r="8" spans="1:17" s="21" customFormat="1" ht="34.5" customHeight="1">
      <c r="A8" s="70" t="s">
        <v>61</v>
      </c>
      <c r="B8" s="71"/>
      <c r="C8" s="72" t="s">
        <v>35</v>
      </c>
      <c r="D8" s="73" t="s">
        <v>57</v>
      </c>
      <c r="E8" s="74">
        <f>SUM(E6)</f>
        <v>30999972</v>
      </c>
      <c r="F8" s="74">
        <f aca="true" t="shared" si="0" ref="F8:P8">SUM(F6)</f>
        <v>6302546</v>
      </c>
      <c r="G8" s="74">
        <f t="shared" si="0"/>
        <v>3792900</v>
      </c>
      <c r="H8" s="74">
        <f t="shared" si="0"/>
        <v>0</v>
      </c>
      <c r="I8" s="74">
        <f t="shared" si="0"/>
        <v>0</v>
      </c>
      <c r="J8" s="74">
        <f t="shared" si="0"/>
        <v>0</v>
      </c>
      <c r="K8" s="74">
        <f t="shared" si="0"/>
        <v>0</v>
      </c>
      <c r="L8" s="74">
        <f t="shared" si="0"/>
        <v>0</v>
      </c>
      <c r="M8" s="74">
        <f t="shared" si="0"/>
        <v>0</v>
      </c>
      <c r="N8" s="74">
        <f t="shared" si="0"/>
        <v>0</v>
      </c>
      <c r="O8" s="76">
        <f t="shared" si="0"/>
        <v>0</v>
      </c>
      <c r="P8" s="78">
        <f t="shared" si="0"/>
        <v>41095418</v>
      </c>
      <c r="Q8" s="39"/>
    </row>
    <row r="9" spans="1:17" s="51" customFormat="1" ht="34.5" customHeight="1" thickBot="1">
      <c r="A9" s="66">
        <v>4</v>
      </c>
      <c r="B9" s="67"/>
      <c r="C9" s="68"/>
      <c r="D9" s="69" t="s">
        <v>58</v>
      </c>
      <c r="E9" s="75">
        <f>SUM(E7)</f>
        <v>32945399</v>
      </c>
      <c r="F9" s="75">
        <f aca="true" t="shared" si="1" ref="F9:O9">SUM(F7)</f>
        <v>6678594</v>
      </c>
      <c r="G9" s="75">
        <f t="shared" si="1"/>
        <v>3874399</v>
      </c>
      <c r="H9" s="75">
        <f t="shared" si="1"/>
        <v>0</v>
      </c>
      <c r="I9" s="75">
        <f t="shared" si="1"/>
        <v>0</v>
      </c>
      <c r="J9" s="75">
        <f t="shared" si="1"/>
        <v>0</v>
      </c>
      <c r="K9" s="75">
        <f t="shared" si="1"/>
        <v>0</v>
      </c>
      <c r="L9" s="75">
        <f t="shared" si="1"/>
        <v>0</v>
      </c>
      <c r="M9" s="75">
        <f t="shared" si="1"/>
        <v>0</v>
      </c>
      <c r="N9" s="75">
        <f t="shared" si="1"/>
        <v>0</v>
      </c>
      <c r="O9" s="77">
        <f t="shared" si="1"/>
        <v>0</v>
      </c>
      <c r="P9" s="79">
        <f>SUM(P7)</f>
        <v>43498392</v>
      </c>
      <c r="Q9" s="50"/>
    </row>
    <row r="10" spans="1:17" ht="15">
      <c r="A10" s="31"/>
      <c r="B10" s="32"/>
      <c r="E10" s="33"/>
      <c r="F10" s="33"/>
      <c r="G10" s="34"/>
      <c r="H10" s="34"/>
      <c r="J10" s="33"/>
      <c r="K10" s="33"/>
      <c r="L10" s="46"/>
      <c r="P10" s="35"/>
      <c r="Q10" s="40"/>
    </row>
    <row r="11" spans="1:16" ht="15">
      <c r="A11" s="36"/>
      <c r="B11" s="32"/>
      <c r="E11" s="37"/>
      <c r="F11" s="37"/>
      <c r="G11" s="34"/>
      <c r="H11" s="34"/>
      <c r="J11" s="2"/>
      <c r="K11" s="2"/>
      <c r="L11" s="2"/>
      <c r="P11" s="35"/>
    </row>
    <row r="12" spans="1:16" ht="15">
      <c r="A12" s="31"/>
      <c r="B12" s="32"/>
      <c r="G12" s="38" t="s">
        <v>63</v>
      </c>
      <c r="H12" s="38"/>
      <c r="K12" s="38" t="s">
        <v>36</v>
      </c>
      <c r="P12" s="35"/>
    </row>
  </sheetData>
  <sheetProtection/>
  <mergeCells count="2">
    <mergeCell ref="A1:M1"/>
    <mergeCell ref="C2:O2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2018-09-28T07:26:48Z</cp:lastPrinted>
  <dcterms:created xsi:type="dcterms:W3CDTF">2012-02-01T19:21:41Z</dcterms:created>
  <dcterms:modified xsi:type="dcterms:W3CDTF">2018-09-28T07:57:14Z</dcterms:modified>
  <cp:category/>
  <cp:version/>
  <cp:contentType/>
  <cp:contentStatus/>
</cp:coreProperties>
</file>