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agyecsed Ph\Desktop\2019év\2019testületi\201902második\2019költségvetés\"/>
    </mc:Choice>
  </mc:AlternateContent>
  <xr:revisionPtr revIDLastSave="0" documentId="8_{A3C8FC12-8089-4014-9CDE-B1B1D15B47E9}" xr6:coauthVersionLast="40" xr6:coauthVersionMax="40" xr10:uidLastSave="{00000000-0000-0000-0000-000000000000}"/>
  <bookViews>
    <workbookView xWindow="-120" yWindow="-120" windowWidth="25440" windowHeight="15390" xr2:uid="{00000000-000D-0000-FFFF-FFFF00000000}"/>
  </bookViews>
  <sheets>
    <sheet name="Munka1" sheetId="1" r:id="rId1"/>
    <sheet name="Munka2" sheetId="2" r:id="rId2"/>
    <sheet name="Munka3" sheetId="3" r:id="rId3"/>
  </sheets>
  <calcPr calcId="181029"/>
</workbook>
</file>

<file path=xl/calcChain.xml><?xml version="1.0" encoding="utf-8"?>
<calcChain xmlns="http://schemas.openxmlformats.org/spreadsheetml/2006/main">
  <c r="D37" i="1" l="1"/>
  <c r="D35" i="1"/>
  <c r="E35" i="1"/>
  <c r="E37" i="1" s="1"/>
  <c r="C35" i="1"/>
  <c r="D31" i="1"/>
  <c r="C31" i="1"/>
  <c r="E11" i="1"/>
  <c r="D11" i="1"/>
  <c r="C11" i="1"/>
  <c r="D32" i="1"/>
  <c r="E32" i="1" s="1"/>
  <c r="D33" i="1"/>
  <c r="E33" i="1" s="1"/>
  <c r="D34" i="1"/>
  <c r="E34" i="1" s="1"/>
  <c r="D36" i="1"/>
  <c r="E36" i="1" s="1"/>
  <c r="D30" i="1"/>
  <c r="E9" i="1"/>
  <c r="E13" i="1"/>
  <c r="E14" i="1"/>
  <c r="E17" i="1"/>
  <c r="E18" i="1"/>
  <c r="E21" i="1"/>
  <c r="E22" i="1"/>
  <c r="D9" i="1"/>
  <c r="D10" i="1"/>
  <c r="E10" i="1" s="1"/>
  <c r="D12" i="1"/>
  <c r="E12" i="1" s="1"/>
  <c r="D13" i="1"/>
  <c r="D14" i="1"/>
  <c r="D15" i="1"/>
  <c r="E15" i="1" s="1"/>
  <c r="D16" i="1"/>
  <c r="E16" i="1" s="1"/>
  <c r="D17" i="1"/>
  <c r="D19" i="1"/>
  <c r="E19" i="1" s="1"/>
  <c r="E23" i="1" s="1"/>
  <c r="E25" i="1" s="1"/>
  <c r="D20" i="1"/>
  <c r="E20" i="1" s="1"/>
  <c r="D21" i="1"/>
  <c r="D22" i="1"/>
  <c r="D24" i="1"/>
  <c r="D8" i="1"/>
  <c r="C25" i="1"/>
  <c r="D23" i="1" l="1"/>
  <c r="D25" i="1" s="1"/>
  <c r="C37" i="1"/>
</calcChain>
</file>

<file path=xl/sharedStrings.xml><?xml version="1.0" encoding="utf-8"?>
<sst xmlns="http://schemas.openxmlformats.org/spreadsheetml/2006/main" count="79" uniqueCount="66">
  <si>
    <t>B E V É T E L E K</t>
  </si>
  <si>
    <t>Sor-
szám</t>
  </si>
  <si>
    <t>Bevételi jogcím</t>
  </si>
  <si>
    <t>A</t>
  </si>
  <si>
    <t>B</t>
  </si>
  <si>
    <t>C</t>
  </si>
  <si>
    <t>D</t>
  </si>
  <si>
    <t>E</t>
  </si>
  <si>
    <t>1.</t>
  </si>
  <si>
    <t>Önkormányzat működési támogatásai</t>
  </si>
  <si>
    <t>2.</t>
  </si>
  <si>
    <t>Működési célú támogatások államháztartáson belülről</t>
  </si>
  <si>
    <t>3.</t>
  </si>
  <si>
    <t>Felhalmozási célú támogatások államháztartáson belülről</t>
  </si>
  <si>
    <t xml:space="preserve">4. </t>
  </si>
  <si>
    <t>Közhatalmi bevételek (4.1.+4.2.+4.3.+4.4.)</t>
  </si>
  <si>
    <t>4.1.</t>
  </si>
  <si>
    <t>4.2.</t>
  </si>
  <si>
    <t>Idegenforgalmi adó</t>
  </si>
  <si>
    <t>4.3.</t>
  </si>
  <si>
    <t>Iparűzési adó</t>
  </si>
  <si>
    <t>4.4.</t>
  </si>
  <si>
    <t>Talajterhelési díj</t>
  </si>
  <si>
    <t>4.5.</t>
  </si>
  <si>
    <t>Gépjárműadó</t>
  </si>
  <si>
    <t>4.6.</t>
  </si>
  <si>
    <t>Egyéb áruhasználati és szolgáltatási adók</t>
  </si>
  <si>
    <t>4.7.</t>
  </si>
  <si>
    <t>Egyéb közhatalmi bevételek</t>
  </si>
  <si>
    <t>5.</t>
  </si>
  <si>
    <t xml:space="preserve">Működési bevételek </t>
  </si>
  <si>
    <t>6.</t>
  </si>
  <si>
    <t>Felhalmozási bevételek</t>
  </si>
  <si>
    <t xml:space="preserve">7. </t>
  </si>
  <si>
    <t xml:space="preserve">Működési célú átvett pénzeszközök </t>
  </si>
  <si>
    <t>8.</t>
  </si>
  <si>
    <t xml:space="preserve">Felhalmozási célú átvett pénzeszközök </t>
  </si>
  <si>
    <t>9.</t>
  </si>
  <si>
    <t>KÖLTSÉGVETÉSI BEVÉTELEK ÖSSZESEN: (1+…+8)</t>
  </si>
  <si>
    <t>10.</t>
  </si>
  <si>
    <t xml:space="preserve">FINANSZÍROZÁSI BEVÉTELEK ÖSSZESEN: </t>
  </si>
  <si>
    <t>11.</t>
  </si>
  <si>
    <t>KÖLTSÉGVETÉSI ÉS FINANSZÍROZÁSI BEVÉTELEK ÖSSZESEN: (9+10)</t>
  </si>
  <si>
    <t>K I A D Á S O K</t>
  </si>
  <si>
    <t>Sor-szám</t>
  </si>
  <si>
    <t>Kiadási jogcímek</t>
  </si>
  <si>
    <t xml:space="preserve">   Működési költségvetés kiadásai </t>
  </si>
  <si>
    <t xml:space="preserve">   Felhalmozási költségvetés kiadásai (2.1.+2.2.+2.3.)</t>
  </si>
  <si>
    <t>2.1.</t>
  </si>
  <si>
    <t>Beruházások</t>
  </si>
  <si>
    <t>2.2.</t>
  </si>
  <si>
    <t>Felújítások</t>
  </si>
  <si>
    <t>2.3.</t>
  </si>
  <si>
    <t>Egyéb felhalmozási kiadások</t>
  </si>
  <si>
    <t>KÖLTSÉGVETÉSI KIADÁSOK ÖSSZESEN (1+2)</t>
  </si>
  <si>
    <t>4.</t>
  </si>
  <si>
    <t>FINANSZÍROZÁSI KIADÁSOK ÖSSZESEN:</t>
  </si>
  <si>
    <t>KIADÁSOK ÖSSZESEN: (3.+4.)</t>
  </si>
  <si>
    <t>Pátroha Községi Önkormányzat</t>
  </si>
  <si>
    <t>14. melléklet</t>
  </si>
  <si>
    <t>2020. évi</t>
  </si>
  <si>
    <t>forintban</t>
  </si>
  <si>
    <t>2021. évi</t>
  </si>
  <si>
    <t>2022. évi</t>
  </si>
  <si>
    <t>Magánszemélyek komm.adója</t>
  </si>
  <si>
    <t>2019. ÉVI KÖLTSÉGVETÉSI ÉVET KÖVETŐ 3 ÉV TERVEZETT BEVÉTELEI, KIADÁSAI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</si>
</sst>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"/>
  </numFmts>
  <fonts count="20" x14ac:knownFonts="1">
    <font>
      <sz val="11"/>
      <color theme="1"/>
      <name val="Calibri"/>
      <family val="2"/>
      <charset val="238"/>
      <scheme val="minor"/>
    </font>
    <font>
      <sz val="10"/>
      <name val="Times New Roman CE"/>
      <charset val="238"/>
    </font>
    <font>
      <b/>
      <i/>
      <sz val="10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sz val="9"/>
      <name val="Times New Roman CE"/>
      <family val="1"/>
      <charset val="238"/>
    </font>
    <font>
      <sz val="12"/>
      <name val="Times New Roman CE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 CE"/>
      <family val="1"/>
      <charset val="238"/>
    </font>
    <font>
      <b/>
      <sz val="12"/>
      <name val="Times New Roman CE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8"/>
      <name val="Times New Roman CE"/>
      <charset val="238"/>
    </font>
    <font>
      <b/>
      <i/>
      <sz val="9"/>
      <name val="Times New Roman CE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Times New Roman"/>
      <family val="1"/>
      <charset val="238"/>
    </font>
    <font>
      <b/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1" fillId="0" borderId="0"/>
  </cellStyleXfs>
  <cellXfs count="59">
    <xf numFmtId="0" fontId="0" fillId="0" borderId="0" xfId="0"/>
    <xf numFmtId="0" fontId="1" fillId="0" borderId="0" xfId="4"/>
    <xf numFmtId="49" fontId="10" fillId="0" borderId="4" xfId="3" applyNumberFormat="1" applyFont="1" applyBorder="1" applyAlignment="1">
      <alignment horizontal="left" vertical="center" wrapText="1" indent="1"/>
    </xf>
    <xf numFmtId="49" fontId="10" fillId="0" borderId="5" xfId="3" applyNumberFormat="1" applyFont="1" applyBorder="1" applyAlignment="1">
      <alignment horizontal="left" vertical="center" wrapText="1" indent="1"/>
    </xf>
    <xf numFmtId="49" fontId="10" fillId="0" borderId="6" xfId="3" applyNumberFormat="1" applyFont="1" applyBorder="1" applyAlignment="1">
      <alignment horizontal="left" vertical="center" wrapText="1" indent="1"/>
    </xf>
    <xf numFmtId="0" fontId="9" fillId="0" borderId="7" xfId="3" applyFont="1" applyBorder="1" applyAlignment="1">
      <alignment horizontal="left" vertical="center" wrapText="1" indent="1"/>
    </xf>
    <xf numFmtId="0" fontId="9" fillId="0" borderId="8" xfId="3" applyFont="1" applyBorder="1" applyAlignment="1">
      <alignment horizontal="left" vertical="center" wrapText="1" indent="1"/>
    </xf>
    <xf numFmtId="0" fontId="4" fillId="0" borderId="7" xfId="3" applyFont="1" applyBorder="1" applyAlignment="1">
      <alignment horizontal="center" vertical="center" wrapText="1"/>
    </xf>
    <xf numFmtId="0" fontId="4" fillId="0" borderId="8" xfId="3" applyFont="1" applyBorder="1" applyAlignment="1">
      <alignment horizontal="center" vertical="center" wrapText="1"/>
    </xf>
    <xf numFmtId="0" fontId="9" fillId="0" borderId="7" xfId="3" applyFont="1" applyBorder="1" applyAlignment="1">
      <alignment horizontal="center" vertical="center" wrapText="1"/>
    </xf>
    <xf numFmtId="0" fontId="9" fillId="0" borderId="8" xfId="3" applyFont="1" applyBorder="1" applyAlignment="1">
      <alignment horizontal="center" vertical="center" wrapText="1"/>
    </xf>
    <xf numFmtId="164" fontId="16" fillId="0" borderId="12" xfId="3" applyNumberFormat="1" applyFont="1" applyBorder="1" applyAlignment="1">
      <alignment horizontal="left" vertical="center"/>
    </xf>
    <xf numFmtId="0" fontId="4" fillId="0" borderId="13" xfId="3" applyFont="1" applyBorder="1" applyAlignment="1">
      <alignment horizontal="center" vertical="center" wrapText="1"/>
    </xf>
    <xf numFmtId="0" fontId="14" fillId="0" borderId="11" xfId="4" applyFont="1" applyBorder="1" applyAlignment="1">
      <alignment horizontal="left" vertical="center" wrapText="1" indent="1"/>
    </xf>
    <xf numFmtId="0" fontId="2" fillId="0" borderId="12" xfId="4" applyFont="1" applyBorder="1" applyAlignment="1">
      <alignment horizontal="right" vertical="center"/>
    </xf>
    <xf numFmtId="0" fontId="5" fillId="0" borderId="0" xfId="3"/>
    <xf numFmtId="0" fontId="5" fillId="0" borderId="0" xfId="3" applyAlignment="1">
      <alignment horizontal="right" vertical="center" indent="1"/>
    </xf>
    <xf numFmtId="0" fontId="9" fillId="0" borderId="9" xfId="3" applyFont="1" applyBorder="1" applyAlignment="1">
      <alignment horizontal="center" vertical="center" wrapText="1"/>
    </xf>
    <xf numFmtId="0" fontId="9" fillId="0" borderId="10" xfId="3" applyFont="1" applyBorder="1" applyAlignment="1">
      <alignment horizontal="center" vertical="center" wrapText="1"/>
    </xf>
    <xf numFmtId="0" fontId="8" fillId="0" borderId="0" xfId="3" applyFont="1"/>
    <xf numFmtId="0" fontId="11" fillId="0" borderId="0" xfId="3" applyFont="1"/>
    <xf numFmtId="0" fontId="9" fillId="0" borderId="13" xfId="3" applyFont="1" applyBorder="1" applyAlignment="1">
      <alignment horizontal="center" vertical="center" wrapText="1"/>
    </xf>
    <xf numFmtId="164" fontId="9" fillId="0" borderId="13" xfId="3" applyNumberFormat="1" applyFont="1" applyBorder="1" applyAlignment="1" applyProtection="1">
      <alignment horizontal="right" vertical="center" wrapText="1" indent="1"/>
      <protection locked="0"/>
    </xf>
    <xf numFmtId="0" fontId="9" fillId="0" borderId="11" xfId="3" applyFont="1" applyBorder="1" applyAlignment="1">
      <alignment horizontal="left" vertical="center" wrapText="1" indent="1"/>
    </xf>
    <xf numFmtId="0" fontId="9" fillId="0" borderId="14" xfId="3" applyFont="1" applyBorder="1" applyAlignment="1">
      <alignment horizontal="center" vertical="center" wrapText="1"/>
    </xf>
    <xf numFmtId="164" fontId="0" fillId="0" borderId="0" xfId="0" applyNumberFormat="1"/>
    <xf numFmtId="0" fontId="4" fillId="0" borderId="15" xfId="3" applyFont="1" applyBorder="1" applyAlignment="1">
      <alignment horizontal="center" vertical="center" wrapText="1"/>
    </xf>
    <xf numFmtId="0" fontId="4" fillId="0" borderId="14" xfId="3" applyFont="1" applyBorder="1" applyAlignment="1">
      <alignment horizontal="center" vertical="center" wrapText="1"/>
    </xf>
    <xf numFmtId="0" fontId="14" fillId="0" borderId="1" xfId="4" applyFont="1" applyBorder="1" applyAlignment="1">
      <alignment horizontal="left" wrapText="1" indent="1"/>
    </xf>
    <xf numFmtId="0" fontId="12" fillId="0" borderId="17" xfId="4" applyFont="1" applyBorder="1" applyAlignment="1">
      <alignment horizontal="left" vertical="center" wrapText="1" indent="1"/>
    </xf>
    <xf numFmtId="0" fontId="9" fillId="0" borderId="18" xfId="3" applyFont="1" applyBorder="1" applyAlignment="1">
      <alignment vertical="center" wrapText="1"/>
    </xf>
    <xf numFmtId="0" fontId="15" fillId="0" borderId="17" xfId="3" applyFont="1" applyBorder="1" applyAlignment="1">
      <alignment vertical="center" wrapText="1"/>
    </xf>
    <xf numFmtId="0" fontId="10" fillId="0" borderId="19" xfId="3" applyFont="1" applyBorder="1" applyAlignment="1">
      <alignment horizontal="left" vertical="center" wrapText="1" indent="1"/>
    </xf>
    <xf numFmtId="0" fontId="10" fillId="0" borderId="20" xfId="3" applyFont="1" applyBorder="1" applyAlignment="1">
      <alignment horizontal="left" vertical="center" wrapText="1" indent="1"/>
    </xf>
    <xf numFmtId="0" fontId="13" fillId="0" borderId="20" xfId="4" applyFont="1" applyBorder="1" applyAlignment="1">
      <alignment horizontal="left" vertical="center" wrapText="1" indent="1"/>
    </xf>
    <xf numFmtId="0" fontId="15" fillId="0" borderId="18" xfId="3" applyFont="1" applyBorder="1" applyAlignment="1">
      <alignment horizontal="left" vertical="center" wrapText="1" indent="1"/>
    </xf>
    <xf numFmtId="0" fontId="10" fillId="0" borderId="3" xfId="3" applyFont="1" applyBorder="1" applyAlignment="1">
      <alignment horizontal="center" wrapText="1"/>
    </xf>
    <xf numFmtId="0" fontId="9" fillId="0" borderId="18" xfId="3" applyFont="1" applyBorder="1" applyAlignment="1">
      <alignment horizontal="left" vertical="center" wrapText="1" indent="1"/>
    </xf>
    <xf numFmtId="0" fontId="9" fillId="0" borderId="3" xfId="3" applyFont="1" applyBorder="1" applyAlignment="1">
      <alignment horizontal="center" vertical="center" wrapText="1"/>
    </xf>
    <xf numFmtId="3" fontId="18" fillId="0" borderId="2" xfId="0" applyNumberFormat="1" applyFont="1" applyBorder="1"/>
    <xf numFmtId="3" fontId="18" fillId="0" borderId="16" xfId="0" applyNumberFormat="1" applyFont="1" applyBorder="1"/>
    <xf numFmtId="0" fontId="14" fillId="0" borderId="18" xfId="4" applyFont="1" applyBorder="1" applyAlignment="1">
      <alignment horizontal="left" vertical="center" wrapText="1" indent="1"/>
    </xf>
    <xf numFmtId="0" fontId="9" fillId="0" borderId="23" xfId="3" applyFont="1" applyBorder="1" applyAlignment="1">
      <alignment horizontal="left" vertical="center" wrapText="1" indent="1"/>
    </xf>
    <xf numFmtId="3" fontId="18" fillId="0" borderId="16" xfId="0" applyNumberFormat="1" applyFont="1" applyBorder="1" applyAlignment="1">
      <alignment vertical="center"/>
    </xf>
    <xf numFmtId="0" fontId="14" fillId="0" borderId="19" xfId="4" applyFont="1" applyBorder="1" applyAlignment="1">
      <alignment horizontal="left" wrapText="1" indent="1"/>
    </xf>
    <xf numFmtId="3" fontId="18" fillId="0" borderId="3" xfId="0" applyNumberFormat="1" applyFont="1" applyBorder="1"/>
    <xf numFmtId="3" fontId="18" fillId="0" borderId="24" xfId="0" applyNumberFormat="1" applyFont="1" applyBorder="1"/>
    <xf numFmtId="0" fontId="9" fillId="0" borderId="17" xfId="3" applyFont="1" applyBorder="1" applyAlignment="1">
      <alignment horizontal="left" vertical="center" wrapText="1" indent="1"/>
    </xf>
    <xf numFmtId="3" fontId="19" fillId="0" borderId="9" xfId="0" applyNumberFormat="1" applyFont="1" applyBorder="1"/>
    <xf numFmtId="3" fontId="19" fillId="0" borderId="7" xfId="0" applyNumberFormat="1" applyFont="1" applyBorder="1"/>
    <xf numFmtId="3" fontId="19" fillId="0" borderId="16" xfId="0" applyNumberFormat="1" applyFont="1" applyBorder="1"/>
    <xf numFmtId="3" fontId="15" fillId="0" borderId="16" xfId="4" applyNumberFormat="1" applyFont="1" applyBorder="1" applyAlignment="1">
      <alignment vertical="center"/>
    </xf>
    <xf numFmtId="3" fontId="15" fillId="0" borderId="22" xfId="4" applyNumberFormat="1" applyFont="1" applyBorder="1"/>
    <xf numFmtId="3" fontId="9" fillId="0" borderId="7" xfId="3" applyNumberFormat="1" applyFont="1" applyBorder="1" applyAlignment="1">
      <alignment vertical="center"/>
    </xf>
    <xf numFmtId="3" fontId="19" fillId="0" borderId="21" xfId="0" applyNumberFormat="1" applyFont="1" applyBorder="1"/>
    <xf numFmtId="164" fontId="16" fillId="0" borderId="12" xfId="3" applyNumberFormat="1" applyFont="1" applyBorder="1" applyAlignment="1">
      <alignment horizontal="left"/>
    </xf>
    <xf numFmtId="0" fontId="17" fillId="0" borderId="0" xfId="0" applyFont="1" applyAlignment="1">
      <alignment horizontal="center"/>
    </xf>
    <xf numFmtId="164" fontId="3" fillId="0" borderId="0" xfId="3" applyNumberFormat="1" applyFont="1" applyAlignment="1">
      <alignment horizontal="center" vertical="center"/>
    </xf>
    <xf numFmtId="164" fontId="16" fillId="0" borderId="12" xfId="3" applyNumberFormat="1" applyFont="1" applyBorder="1" applyAlignment="1">
      <alignment horizontal="left" vertical="center"/>
    </xf>
  </cellXfs>
  <cellStyles count="5">
    <cellStyle name="Hiperhivatkozás" xfId="1" xr:uid="{00000000-0005-0000-0000-000000000000}"/>
    <cellStyle name="Már látott hiperhivatkozás" xfId="2" xr:uid="{00000000-0005-0000-0000-000001000000}"/>
    <cellStyle name="Normál" xfId="0" builtinId="0"/>
    <cellStyle name="Normál 4" xfId="4" xr:uid="{00000000-0005-0000-0000-000003000000}"/>
    <cellStyle name="Normál_KVRENMUNKA" xfId="3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0"/>
  <sheetViews>
    <sheetView tabSelected="1" topLeftCell="A11" workbookViewId="0">
      <selection activeCell="E37" sqref="E37"/>
    </sheetView>
  </sheetViews>
  <sheetFormatPr defaultRowHeight="15" x14ac:dyDescent="0.25"/>
  <cols>
    <col min="1" max="1" width="6.140625" customWidth="1"/>
    <col min="2" max="2" width="23.140625" customWidth="1"/>
    <col min="3" max="3" width="19.42578125" customWidth="1"/>
    <col min="4" max="4" width="15.85546875" customWidth="1"/>
    <col min="5" max="5" width="16.42578125" customWidth="1"/>
    <col min="7" max="7" width="10.85546875" customWidth="1"/>
  </cols>
  <sheetData>
    <row r="1" spans="1:8" x14ac:dyDescent="0.25">
      <c r="A1" s="56" t="s">
        <v>58</v>
      </c>
      <c r="B1" s="56"/>
      <c r="C1" s="56"/>
      <c r="D1" s="56"/>
      <c r="E1" s="56"/>
    </row>
    <row r="2" spans="1:8" x14ac:dyDescent="0.25">
      <c r="A2" s="56" t="s">
        <v>65</v>
      </c>
      <c r="B2" s="56"/>
      <c r="C2" s="56"/>
      <c r="D2" s="56"/>
      <c r="E2" s="56"/>
    </row>
    <row r="3" spans="1:8" x14ac:dyDescent="0.25">
      <c r="D3" s="56" t="s">
        <v>59</v>
      </c>
      <c r="E3" s="56"/>
    </row>
    <row r="4" spans="1:8" ht="15.75" x14ac:dyDescent="0.25">
      <c r="A4" s="57" t="s">
        <v>0</v>
      </c>
      <c r="B4" s="57"/>
      <c r="C4" s="57"/>
      <c r="D4" s="57"/>
      <c r="E4" s="57"/>
    </row>
    <row r="5" spans="1:8" ht="15.75" thickBot="1" x14ac:dyDescent="0.3">
      <c r="A5" s="58"/>
      <c r="B5" s="58"/>
      <c r="C5" s="1"/>
      <c r="D5" s="11"/>
      <c r="E5" s="14" t="s">
        <v>61</v>
      </c>
    </row>
    <row r="6" spans="1:8" ht="24.75" thickBot="1" x14ac:dyDescent="0.3">
      <c r="A6" s="7" t="s">
        <v>1</v>
      </c>
      <c r="B6" s="8" t="s">
        <v>2</v>
      </c>
      <c r="C6" s="26" t="s">
        <v>60</v>
      </c>
      <c r="D6" s="27" t="s">
        <v>62</v>
      </c>
      <c r="E6" s="12" t="s">
        <v>63</v>
      </c>
    </row>
    <row r="7" spans="1:8" ht="15.75" thickBot="1" x14ac:dyDescent="0.3">
      <c r="A7" s="9" t="s">
        <v>3</v>
      </c>
      <c r="B7" s="10" t="s">
        <v>4</v>
      </c>
      <c r="C7" s="38" t="s">
        <v>5</v>
      </c>
      <c r="D7" s="38" t="s">
        <v>6</v>
      </c>
      <c r="E7" s="21" t="s">
        <v>7</v>
      </c>
    </row>
    <row r="8" spans="1:8" ht="21.75" thickBot="1" x14ac:dyDescent="0.3">
      <c r="A8" s="5" t="s">
        <v>8</v>
      </c>
      <c r="B8" s="37" t="s">
        <v>9</v>
      </c>
      <c r="C8" s="40">
        <v>303938889</v>
      </c>
      <c r="D8" s="40">
        <f>C8*102.7/100</f>
        <v>312145239.00300002</v>
      </c>
      <c r="E8" s="40">
        <v>320573161</v>
      </c>
    </row>
    <row r="9" spans="1:8" ht="32.25" thickBot="1" x14ac:dyDescent="0.3">
      <c r="A9" s="5" t="s">
        <v>10</v>
      </c>
      <c r="B9" s="41" t="s">
        <v>11</v>
      </c>
      <c r="C9" s="40">
        <v>29152642</v>
      </c>
      <c r="D9" s="40">
        <f t="shared" ref="D9:E24" si="0">C9*102.7/100</f>
        <v>29939763.334000003</v>
      </c>
      <c r="E9" s="22">
        <f t="shared" si="0"/>
        <v>30748136.944018003</v>
      </c>
    </row>
    <row r="10" spans="1:8" ht="32.25" thickBot="1" x14ac:dyDescent="0.3">
      <c r="A10" s="5" t="s">
        <v>12</v>
      </c>
      <c r="B10" s="37" t="s">
        <v>13</v>
      </c>
      <c r="C10" s="40"/>
      <c r="D10" s="40">
        <f t="shared" si="0"/>
        <v>0</v>
      </c>
      <c r="E10" s="22">
        <f t="shared" si="0"/>
        <v>0</v>
      </c>
    </row>
    <row r="11" spans="1:8" ht="21.75" thickBot="1" x14ac:dyDescent="0.3">
      <c r="A11" s="5" t="s">
        <v>14</v>
      </c>
      <c r="B11" s="42" t="s">
        <v>15</v>
      </c>
      <c r="C11" s="43">
        <f>SUM(C12:C18)</f>
        <v>29064100</v>
      </c>
      <c r="D11" s="40">
        <f>SUM(D12:D18)</f>
        <v>29848830</v>
      </c>
      <c r="E11" s="22">
        <f>SUM(E12:E18)</f>
        <v>30654748.410000004</v>
      </c>
      <c r="G11" s="25"/>
      <c r="H11" s="25"/>
    </row>
    <row r="12" spans="1:8" ht="23.25" thickBot="1" x14ac:dyDescent="0.3">
      <c r="A12" s="3" t="s">
        <v>16</v>
      </c>
      <c r="B12" s="28" t="s">
        <v>64</v>
      </c>
      <c r="C12" s="39">
        <v>6162000</v>
      </c>
      <c r="D12" s="40">
        <f t="shared" si="0"/>
        <v>6328374</v>
      </c>
      <c r="E12" s="22">
        <f t="shared" si="0"/>
        <v>6499240.0980000012</v>
      </c>
    </row>
    <row r="13" spans="1:8" ht="15.75" thickBot="1" x14ac:dyDescent="0.3">
      <c r="A13" s="2" t="s">
        <v>17</v>
      </c>
      <c r="B13" s="28" t="s">
        <v>18</v>
      </c>
      <c r="C13" s="45"/>
      <c r="D13" s="40">
        <f t="shared" si="0"/>
        <v>0</v>
      </c>
      <c r="E13" s="22">
        <f t="shared" si="0"/>
        <v>0</v>
      </c>
    </row>
    <row r="14" spans="1:8" ht="15.75" thickBot="1" x14ac:dyDescent="0.3">
      <c r="A14" s="2" t="s">
        <v>19</v>
      </c>
      <c r="B14" s="44" t="s">
        <v>20</v>
      </c>
      <c r="C14" s="40">
        <v>19513000</v>
      </c>
      <c r="D14" s="40">
        <f t="shared" si="0"/>
        <v>20039851</v>
      </c>
      <c r="E14" s="22">
        <f t="shared" si="0"/>
        <v>20580926.977000002</v>
      </c>
    </row>
    <row r="15" spans="1:8" ht="15.75" thickBot="1" x14ac:dyDescent="0.3">
      <c r="A15" s="2" t="s">
        <v>21</v>
      </c>
      <c r="B15" s="28" t="s">
        <v>22</v>
      </c>
      <c r="C15" s="46"/>
      <c r="D15" s="40">
        <f t="shared" si="0"/>
        <v>0</v>
      </c>
      <c r="E15" s="22">
        <f t="shared" si="0"/>
        <v>0</v>
      </c>
    </row>
    <row r="16" spans="1:8" ht="15.75" thickBot="1" x14ac:dyDescent="0.3">
      <c r="A16" s="2" t="s">
        <v>23</v>
      </c>
      <c r="B16" s="44" t="s">
        <v>24</v>
      </c>
      <c r="C16" s="40">
        <v>3081000</v>
      </c>
      <c r="D16" s="40">
        <f t="shared" si="0"/>
        <v>3164187</v>
      </c>
      <c r="E16" s="22">
        <f t="shared" si="0"/>
        <v>3249620.0490000006</v>
      </c>
    </row>
    <row r="17" spans="1:6" ht="23.25" thickBot="1" x14ac:dyDescent="0.3">
      <c r="A17" s="2" t="s">
        <v>25</v>
      </c>
      <c r="B17" s="44" t="s">
        <v>26</v>
      </c>
      <c r="C17" s="43"/>
      <c r="D17" s="40">
        <f t="shared" si="0"/>
        <v>0</v>
      </c>
      <c r="E17" s="22">
        <f t="shared" si="0"/>
        <v>0</v>
      </c>
    </row>
    <row r="18" spans="1:6" ht="23.25" thickBot="1" x14ac:dyDescent="0.3">
      <c r="A18" s="4" t="s">
        <v>27</v>
      </c>
      <c r="B18" s="28" t="s">
        <v>28</v>
      </c>
      <c r="C18" s="46">
        <v>308100</v>
      </c>
      <c r="D18" s="40">
        <v>316418</v>
      </c>
      <c r="E18" s="22">
        <f t="shared" si="0"/>
        <v>324961.28600000002</v>
      </c>
    </row>
    <row r="19" spans="1:6" ht="15.75" thickBot="1" x14ac:dyDescent="0.3">
      <c r="A19" s="5" t="s">
        <v>29</v>
      </c>
      <c r="B19" s="47" t="s">
        <v>30</v>
      </c>
      <c r="C19" s="40">
        <v>10863972</v>
      </c>
      <c r="D19" s="40">
        <f t="shared" si="0"/>
        <v>11157299.244000001</v>
      </c>
      <c r="E19" s="22">
        <f t="shared" si="0"/>
        <v>11458546.323588002</v>
      </c>
    </row>
    <row r="20" spans="1:6" ht="15.75" thickBot="1" x14ac:dyDescent="0.3">
      <c r="A20" s="5" t="s">
        <v>31</v>
      </c>
      <c r="B20" s="6" t="s">
        <v>32</v>
      </c>
      <c r="C20" s="46"/>
      <c r="D20" s="40">
        <f t="shared" si="0"/>
        <v>0</v>
      </c>
      <c r="E20" s="22">
        <f t="shared" si="0"/>
        <v>0</v>
      </c>
      <c r="F20" s="19"/>
    </row>
    <row r="21" spans="1:6" ht="21.75" thickBot="1" x14ac:dyDescent="0.3">
      <c r="A21" s="5" t="s">
        <v>33</v>
      </c>
      <c r="B21" s="37" t="s">
        <v>34</v>
      </c>
      <c r="C21" s="43">
        <v>120592463</v>
      </c>
      <c r="D21" s="40">
        <f t="shared" si="0"/>
        <v>123848459.501</v>
      </c>
      <c r="E21" s="22">
        <f t="shared" si="0"/>
        <v>127192367.90752701</v>
      </c>
      <c r="F21" s="19"/>
    </row>
    <row r="22" spans="1:6" ht="21.75" thickBot="1" x14ac:dyDescent="0.3">
      <c r="A22" s="5" t="s">
        <v>35</v>
      </c>
      <c r="B22" s="41" t="s">
        <v>36</v>
      </c>
      <c r="C22" s="43">
        <v>739433986</v>
      </c>
      <c r="D22" s="40">
        <f t="shared" si="0"/>
        <v>759398703.62199998</v>
      </c>
      <c r="E22" s="22">
        <f t="shared" si="0"/>
        <v>779902468.61979401</v>
      </c>
      <c r="F22" s="19"/>
    </row>
    <row r="23" spans="1:6" ht="32.25" thickBot="1" x14ac:dyDescent="0.3">
      <c r="A23" s="5" t="s">
        <v>37</v>
      </c>
      <c r="B23" s="37" t="s">
        <v>38</v>
      </c>
      <c r="C23" s="43">
        <v>1233046052</v>
      </c>
      <c r="D23" s="40">
        <f>D8+D9+D10+D11+D19+D20+D21+D22</f>
        <v>1266338294.704</v>
      </c>
      <c r="E23" s="40">
        <f>E8+E9+E10+E11+E19+E20+E21+E22</f>
        <v>1300529429.204927</v>
      </c>
      <c r="F23" s="19"/>
    </row>
    <row r="24" spans="1:6" ht="21.75" thickBot="1" x14ac:dyDescent="0.3">
      <c r="A24" s="5" t="s">
        <v>39</v>
      </c>
      <c r="B24" s="6" t="s">
        <v>40</v>
      </c>
      <c r="C24" s="46">
        <v>36937601</v>
      </c>
      <c r="D24" s="40">
        <f t="shared" si="0"/>
        <v>37934916.227000006</v>
      </c>
      <c r="E24">
        <v>38959158</v>
      </c>
      <c r="F24" s="19"/>
    </row>
    <row r="25" spans="1:6" ht="42.75" thickBot="1" x14ac:dyDescent="0.3">
      <c r="A25" s="5" t="s">
        <v>41</v>
      </c>
      <c r="B25" s="37" t="s">
        <v>42</v>
      </c>
      <c r="C25" s="43">
        <f>SUM(C23:C24)</f>
        <v>1269983653</v>
      </c>
      <c r="D25" s="43">
        <f>SUM(D23:D24)</f>
        <v>1304273210.931</v>
      </c>
      <c r="E25" s="43">
        <f>SUM(E23:E24)</f>
        <v>1339488587.204927</v>
      </c>
      <c r="F25" s="19"/>
    </row>
    <row r="26" spans="1:6" ht="15.75" x14ac:dyDescent="0.25">
      <c r="A26" s="57" t="s">
        <v>43</v>
      </c>
      <c r="B26" s="57"/>
      <c r="C26" s="57"/>
      <c r="D26" s="57"/>
      <c r="E26" s="57"/>
      <c r="F26" s="19"/>
    </row>
    <row r="27" spans="1:6" ht="16.5" thickBot="1" x14ac:dyDescent="0.3">
      <c r="A27" s="55"/>
      <c r="B27" s="55"/>
      <c r="C27" s="16"/>
      <c r="D27" s="11"/>
      <c r="E27" s="14" t="s">
        <v>61</v>
      </c>
      <c r="F27" s="19"/>
    </row>
    <row r="28" spans="1:6" ht="24.75" thickBot="1" x14ac:dyDescent="0.3">
      <c r="A28" s="7" t="s">
        <v>44</v>
      </c>
      <c r="B28" s="8" t="s">
        <v>45</v>
      </c>
      <c r="C28" s="26" t="s">
        <v>60</v>
      </c>
      <c r="D28" s="27" t="s">
        <v>62</v>
      </c>
      <c r="E28" s="12" t="s">
        <v>63</v>
      </c>
      <c r="F28" s="19"/>
    </row>
    <row r="29" spans="1:6" ht="15.75" thickBot="1" x14ac:dyDescent="0.3">
      <c r="A29" s="17" t="s">
        <v>3</v>
      </c>
      <c r="B29" s="18" t="s">
        <v>4</v>
      </c>
      <c r="C29" s="36" t="s">
        <v>5</v>
      </c>
      <c r="D29" s="36" t="s">
        <v>6</v>
      </c>
      <c r="E29" s="24" t="s">
        <v>7</v>
      </c>
      <c r="F29" s="19"/>
    </row>
    <row r="30" spans="1:6" ht="21.75" thickBot="1" x14ac:dyDescent="0.3">
      <c r="A30" s="5" t="s">
        <v>8</v>
      </c>
      <c r="B30" s="30" t="s">
        <v>46</v>
      </c>
      <c r="C30" s="48">
        <v>512756542</v>
      </c>
      <c r="D30" s="54">
        <f>C30*102.7/100</f>
        <v>526600968.634</v>
      </c>
      <c r="E30" s="22">
        <v>540819195</v>
      </c>
      <c r="F30" s="19"/>
    </row>
    <row r="31" spans="1:6" ht="21.75" thickBot="1" x14ac:dyDescent="0.3">
      <c r="A31" s="23" t="s">
        <v>10</v>
      </c>
      <c r="B31" s="31" t="s">
        <v>47</v>
      </c>
      <c r="C31" s="49">
        <f>SUM(C32:C34)</f>
        <v>757227110</v>
      </c>
      <c r="D31" s="49">
        <f t="shared" ref="D31" si="1">SUM(D32:D34)</f>
        <v>777672241.97000003</v>
      </c>
      <c r="E31" s="49">
        <v>798669392</v>
      </c>
      <c r="F31" s="1"/>
    </row>
    <row r="32" spans="1:6" ht="15.75" thickBot="1" x14ac:dyDescent="0.3">
      <c r="A32" s="3" t="s">
        <v>48</v>
      </c>
      <c r="B32" s="32" t="s">
        <v>49</v>
      </c>
      <c r="C32" s="50">
        <v>595918059</v>
      </c>
      <c r="D32" s="54">
        <f t="shared" ref="D32:E36" si="2">C32*102.7/100</f>
        <v>612007846.59300005</v>
      </c>
      <c r="E32" s="22">
        <f t="shared" si="2"/>
        <v>628532058.45101106</v>
      </c>
      <c r="F32" s="1"/>
    </row>
    <row r="33" spans="1:6" ht="15.75" thickBot="1" x14ac:dyDescent="0.3">
      <c r="A33" s="3" t="s">
        <v>50</v>
      </c>
      <c r="B33" s="33" t="s">
        <v>51</v>
      </c>
      <c r="C33" s="50">
        <v>161309051</v>
      </c>
      <c r="D33" s="54">
        <f t="shared" si="2"/>
        <v>165664395.377</v>
      </c>
      <c r="E33" s="22">
        <f t="shared" si="2"/>
        <v>170137334.05217901</v>
      </c>
      <c r="F33" s="1"/>
    </row>
    <row r="34" spans="1:6" ht="15.75" thickBot="1" x14ac:dyDescent="0.3">
      <c r="A34" s="3" t="s">
        <v>52</v>
      </c>
      <c r="B34" s="34" t="s">
        <v>53</v>
      </c>
      <c r="C34" s="50"/>
      <c r="D34" s="54">
        <f t="shared" si="2"/>
        <v>0</v>
      </c>
      <c r="E34" s="22">
        <f t="shared" si="2"/>
        <v>0</v>
      </c>
      <c r="F34" s="1"/>
    </row>
    <row r="35" spans="1:6" ht="32.25" thickBot="1" x14ac:dyDescent="0.3">
      <c r="A35" s="5" t="s">
        <v>12</v>
      </c>
      <c r="B35" s="35" t="s">
        <v>54</v>
      </c>
      <c r="C35" s="51">
        <f>C30+C31</f>
        <v>1269983652</v>
      </c>
      <c r="D35" s="51">
        <f t="shared" ref="D35:E35" si="3">D30+D31</f>
        <v>1304273210.6040001</v>
      </c>
      <c r="E35" s="51">
        <f t="shared" si="3"/>
        <v>1339488587</v>
      </c>
      <c r="F35" s="1"/>
    </row>
    <row r="36" spans="1:6" ht="21.75" thickBot="1" x14ac:dyDescent="0.3">
      <c r="A36" s="5" t="s">
        <v>55</v>
      </c>
      <c r="B36" s="35" t="s">
        <v>56</v>
      </c>
      <c r="C36" s="52"/>
      <c r="D36" s="54">
        <f t="shared" si="2"/>
        <v>0</v>
      </c>
      <c r="E36" s="22">
        <f t="shared" si="2"/>
        <v>0</v>
      </c>
      <c r="F36" s="20"/>
    </row>
    <row r="37" spans="1:6" ht="24.75" thickBot="1" x14ac:dyDescent="0.3">
      <c r="A37" s="13" t="s">
        <v>29</v>
      </c>
      <c r="B37" s="29" t="s">
        <v>57</v>
      </c>
      <c r="C37" s="53">
        <f>SUM(C35:C36)</f>
        <v>1269983652</v>
      </c>
      <c r="D37" s="53">
        <f t="shared" ref="D37:E37" si="4">SUM(D35:D36)</f>
        <v>1304273210.6040001</v>
      </c>
      <c r="E37" s="53">
        <f t="shared" si="4"/>
        <v>1339488587</v>
      </c>
      <c r="F37" s="19"/>
    </row>
    <row r="38" spans="1:6" ht="15.75" x14ac:dyDescent="0.25">
      <c r="A38" s="1"/>
      <c r="B38" s="1"/>
      <c r="C38" s="15"/>
      <c r="D38" s="1"/>
      <c r="E38" s="1"/>
      <c r="F38" s="1"/>
    </row>
    <row r="39" spans="1:6" ht="15.75" x14ac:dyDescent="0.25">
      <c r="A39" s="1"/>
      <c r="B39" s="1"/>
      <c r="C39" s="15"/>
      <c r="D39" s="1"/>
      <c r="E39" s="1"/>
      <c r="F39" s="1"/>
    </row>
    <row r="40" spans="1:6" ht="15.75" x14ac:dyDescent="0.25">
      <c r="A40" s="1"/>
      <c r="B40" s="1"/>
      <c r="C40" s="15"/>
      <c r="D40" s="1"/>
      <c r="E40" s="1"/>
      <c r="F40" s="1"/>
    </row>
    <row r="41" spans="1:6" ht="15.75" x14ac:dyDescent="0.25">
      <c r="A41" s="1"/>
      <c r="B41" s="1"/>
      <c r="C41" s="15"/>
      <c r="D41" s="1"/>
      <c r="E41" s="1"/>
      <c r="F41" s="1"/>
    </row>
    <row r="42" spans="1:6" ht="15.75" x14ac:dyDescent="0.25">
      <c r="A42" s="1"/>
      <c r="B42" s="1"/>
      <c r="C42" s="15"/>
      <c r="D42" s="1"/>
      <c r="E42" s="1"/>
      <c r="F42" s="1"/>
    </row>
    <row r="43" spans="1:6" ht="15.75" x14ac:dyDescent="0.25">
      <c r="A43" s="1"/>
      <c r="B43" s="1"/>
      <c r="C43" s="15"/>
      <c r="D43" s="1"/>
      <c r="E43" s="1"/>
      <c r="F43" s="1"/>
    </row>
    <row r="44" spans="1:6" ht="15.75" x14ac:dyDescent="0.25">
      <c r="A44" s="15"/>
      <c r="B44" s="15"/>
      <c r="C44" s="15"/>
      <c r="D44" s="15"/>
      <c r="E44" s="15"/>
      <c r="F44" s="15"/>
    </row>
    <row r="45" spans="1:6" ht="15.75" x14ac:dyDescent="0.25">
      <c r="A45" s="15"/>
      <c r="B45" s="15"/>
      <c r="C45" s="15"/>
      <c r="D45" s="15"/>
      <c r="E45" s="15"/>
      <c r="F45" s="15"/>
    </row>
    <row r="46" spans="1:6" ht="15.75" x14ac:dyDescent="0.25">
      <c r="A46" s="15"/>
      <c r="B46" s="15"/>
      <c r="C46" s="15"/>
      <c r="D46" s="15"/>
      <c r="E46" s="15"/>
      <c r="F46" s="15"/>
    </row>
    <row r="47" spans="1:6" ht="15.75" x14ac:dyDescent="0.25">
      <c r="A47" s="15"/>
      <c r="B47" s="15"/>
      <c r="C47" s="15"/>
      <c r="D47" s="15"/>
      <c r="E47" s="15"/>
      <c r="F47" s="15"/>
    </row>
    <row r="48" spans="1:6" ht="15.75" x14ac:dyDescent="0.25">
      <c r="A48" s="15"/>
      <c r="B48" s="15"/>
      <c r="C48" s="15"/>
      <c r="D48" s="15"/>
      <c r="E48" s="15"/>
      <c r="F48" s="15"/>
    </row>
    <row r="49" spans="1:6" ht="15.75" x14ac:dyDescent="0.25">
      <c r="A49" s="15"/>
      <c r="B49" s="15"/>
      <c r="C49" s="15"/>
      <c r="D49" s="15"/>
      <c r="E49" s="15"/>
      <c r="F49" s="15"/>
    </row>
    <row r="50" spans="1:6" ht="15.75" x14ac:dyDescent="0.25">
      <c r="A50" s="15"/>
      <c r="B50" s="15"/>
      <c r="C50" s="15"/>
      <c r="D50" s="15"/>
      <c r="E50" s="15"/>
      <c r="F50" s="15"/>
    </row>
  </sheetData>
  <mergeCells count="7">
    <mergeCell ref="A27:B27"/>
    <mergeCell ref="D3:E3"/>
    <mergeCell ref="A1:E1"/>
    <mergeCell ref="A2:E2"/>
    <mergeCell ref="A4:E4"/>
    <mergeCell ref="A5:B5"/>
    <mergeCell ref="A26:E26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Nagyecsed Ph</cp:lastModifiedBy>
  <cp:lastPrinted>2019-02-19T12:44:02Z</cp:lastPrinted>
  <dcterms:created xsi:type="dcterms:W3CDTF">2016-02-16T13:58:07Z</dcterms:created>
  <dcterms:modified xsi:type="dcterms:W3CDTF">2019-03-01T11:49:48Z</dcterms:modified>
</cp:coreProperties>
</file>