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activeTab="8"/>
  </bookViews>
  <sheets>
    <sheet name="1.  mell." sheetId="1" r:id="rId1"/>
    <sheet name="2.mell." sheetId="2" r:id="rId2"/>
    <sheet name="3.sz.mell." sheetId="3" r:id="rId3"/>
    <sheet name="4..mell." sheetId="4" r:id="rId4"/>
    <sheet name="6.sz.mell." sheetId="5" r:id="rId5"/>
    <sheet name="5.sz.mell." sheetId="6" r:id="rId6"/>
    <sheet name="7..mell." sheetId="7" r:id="rId7"/>
    <sheet name="8.sz.mell." sheetId="8" r:id="rId8"/>
    <sheet name="9. sz.mell." sheetId="9" r:id="rId9"/>
  </sheets>
  <definedNames>
    <definedName name="_xlnm.Print_Area" localSheetId="0">'1.  mell.'!$A$1:$F$103</definedName>
  </definedNames>
  <calcPr fullCalcOnLoad="1"/>
</workbook>
</file>

<file path=xl/comments6.xml><?xml version="1.0" encoding="utf-8"?>
<comments xmlns="http://schemas.openxmlformats.org/spreadsheetml/2006/main">
  <authors>
    <author>MS-USER</author>
  </authors>
  <commentList>
    <comment ref="D14" authorId="0">
      <text>
        <r>
          <rPr>
            <b/>
            <sz val="8"/>
            <rFont val="Tahoma"/>
            <family val="0"/>
          </rPr>
          <t>MS-USER: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<sst xmlns="http://schemas.openxmlformats.org/spreadsheetml/2006/main" count="705" uniqueCount="530">
  <si>
    <t>Bevétel megnevezése</t>
  </si>
  <si>
    <t>ezer Ft-ban</t>
  </si>
  <si>
    <t>Megnevezés</t>
  </si>
  <si>
    <t>Cím</t>
  </si>
  <si>
    <t>A</t>
  </si>
  <si>
    <t>B</t>
  </si>
  <si>
    <t>C</t>
  </si>
  <si>
    <t>D</t>
  </si>
  <si>
    <t>E</t>
  </si>
  <si>
    <t>Önkormányzati hivatal működésének támogatása</t>
  </si>
  <si>
    <t>Egyéb kötelező önkormányzati feladatok támogatása</t>
  </si>
  <si>
    <t>Beszámítás összege                                                                               (-)</t>
  </si>
  <si>
    <t xml:space="preserve">          Óvodapedagógusok elismert létszáma utáni támogatás</t>
  </si>
  <si>
    <t xml:space="preserve">          Óvodapedagógusok nevelő munkáját közvetlenül segítők támogatása</t>
  </si>
  <si>
    <t>Óvoda működtetési támogatás</t>
  </si>
  <si>
    <t>Hozzájárulás a pénzbeli szociális ellátásokhoz</t>
  </si>
  <si>
    <t xml:space="preserve">          Szociális és gyermekjóléti alapszolgáltatások általános feladatai</t>
  </si>
  <si>
    <t xml:space="preserve">          Szociális étkeztetés</t>
  </si>
  <si>
    <t xml:space="preserve">          Házi segítségnyújtás</t>
  </si>
  <si>
    <t xml:space="preserve">          Könyvtári, közművelődési és múzeumi feladatok </t>
  </si>
  <si>
    <t xml:space="preserve">         Gépjárműadó</t>
  </si>
  <si>
    <t>Település üzemeltetéshez kapcsolódó feladatellátás támogatása (6+7+8+9)</t>
  </si>
  <si>
    <t>Finanszírozás szempontjából elismert dolgozók bértámogatása</t>
  </si>
  <si>
    <t xml:space="preserve">Gyermekétkeztetés üzemeltetési támogatása </t>
  </si>
  <si>
    <t>Rovat száma</t>
  </si>
  <si>
    <t>B111</t>
  </si>
  <si>
    <t>B112</t>
  </si>
  <si>
    <t>B113</t>
  </si>
  <si>
    <t>B114</t>
  </si>
  <si>
    <t>B34</t>
  </si>
  <si>
    <t>B354</t>
  </si>
  <si>
    <t>F</t>
  </si>
  <si>
    <t>G</t>
  </si>
  <si>
    <t>Működési költségvetési bevételek</t>
  </si>
  <si>
    <t>B115</t>
  </si>
  <si>
    <t>Működési célú központosított előirányzatok</t>
  </si>
  <si>
    <t>Helyi önkormányzatok kiegészítő támogatásai</t>
  </si>
  <si>
    <t>B116</t>
  </si>
  <si>
    <t>B11</t>
  </si>
  <si>
    <t>Elvonások és befizetések bevételei</t>
  </si>
  <si>
    <t>B12</t>
  </si>
  <si>
    <t>Működési c. garancia-és kezesséváll.-ból származó megtérülés ÁHT-n belül</t>
  </si>
  <si>
    <t>B13</t>
  </si>
  <si>
    <t>B14</t>
  </si>
  <si>
    <t>B15</t>
  </si>
  <si>
    <t>B16</t>
  </si>
  <si>
    <t>Működési c. visszatérítendő tám., kölcsönök visszatérülése ÁHT-n belülről</t>
  </si>
  <si>
    <t>Működési c. visszatéritendő tám.,kölcsönök igénybevétele ÁHT-n belülről</t>
  </si>
  <si>
    <t xml:space="preserve">        OEP finanszírozás</t>
  </si>
  <si>
    <t xml:space="preserve">          Óvodapedagógusok elismert létszáma (pótlólagos összeg)</t>
  </si>
  <si>
    <t>B3</t>
  </si>
  <si>
    <t>B355</t>
  </si>
  <si>
    <t>Helyi önkormányzatok működésének   általános támogatása (6+7+13)-12</t>
  </si>
  <si>
    <t>Települési önkormányzatok egyes köznevelési feladatainak támogatása (15+19)</t>
  </si>
  <si>
    <t>Óvodapedagógusok, és az óvodapedagógusok nevelő munkáját közvetlenül segítők bértámogatása (16+17+18)</t>
  </si>
  <si>
    <t xml:space="preserve"> Települési önkormányzatok szociális és gyermekjóléti feladatainak támogatása összesen (21+22+27)</t>
  </si>
  <si>
    <t>Egyes szociális és gyermekjóléti feladatok támogatása (23+24+25+26)</t>
  </si>
  <si>
    <t>A települési önkormányzatok kulturális feladatainak támogatása (=31)</t>
  </si>
  <si>
    <t>Egyéb működési célú támogatások bevételei ÁHT-n belülről (39+40+41)</t>
  </si>
  <si>
    <t>Önkormányzatok működési támogatásai (5+14+20+32+33)</t>
  </si>
  <si>
    <t>Működési célú támogatások ÁHT-n belülről (4+34)</t>
  </si>
  <si>
    <t>B4</t>
  </si>
  <si>
    <t xml:space="preserve">        Egyéb pénzügyi műveletek bevételei</t>
  </si>
  <si>
    <t xml:space="preserve">        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</si>
  <si>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</si>
  <si>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</si>
  <si>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</si>
  <si>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</si>
  <si>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</si>
  <si>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</si>
  <si>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</si>
  <si>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</si>
  <si>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</si>
  <si>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</si>
  <si>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 xml:space="preserve">       Működési c. garancia- és kezességváll.-ból szárm. megtérülés Áht.-on kivülről</t>
  </si>
  <si>
    <t xml:space="preserve">       Működési c. visszatérítendő tám, kölcsönök visszatérülése Áht.-on kivülről</t>
  </si>
  <si>
    <t>B6</t>
  </si>
  <si>
    <t xml:space="preserve">       Egyéb működési célú átvett pénzeszközök</t>
  </si>
  <si>
    <t>B61</t>
  </si>
  <si>
    <t>B62</t>
  </si>
  <si>
    <t>B63</t>
  </si>
  <si>
    <t>Felhalmozási költségvetési bevételek</t>
  </si>
  <si>
    <t>B2</t>
  </si>
  <si>
    <t xml:space="preserve">      Felhalmozási célú önkormányzati támogatások</t>
  </si>
  <si>
    <t xml:space="preserve">      Felh.c. garancia- és kezességvállalásból szárm. megtérülések Áht.-on belülről</t>
  </si>
  <si>
    <t xml:space="preserve">      Felh.c.visszatérítendő tám.kölcsönök igénybevétele Áht.-on belülről</t>
  </si>
  <si>
    <t xml:space="preserve">      Felh.c.visszatérítendő tám.kölcsönök visszatérülése Áht.-on belülről</t>
  </si>
  <si>
    <t xml:space="preserve">      Egyéb felhalmozási célú tám. bevételei Áht.-on belülről</t>
  </si>
  <si>
    <t>B21</t>
  </si>
  <si>
    <t>B22</t>
  </si>
  <si>
    <t>B23</t>
  </si>
  <si>
    <t>B24</t>
  </si>
  <si>
    <t>B25</t>
  </si>
  <si>
    <t>B5</t>
  </si>
  <si>
    <t xml:space="preserve">      Immateriális javak értékesítése</t>
  </si>
  <si>
    <t xml:space="preserve">      Ingatlanok értékesítése</t>
  </si>
  <si>
    <t xml:space="preserve">      Egyéb tárgyi eszközök értékesítése</t>
  </si>
  <si>
    <t xml:space="preserve">      Részesedések értékesítése</t>
  </si>
  <si>
    <t xml:space="preserve">      Részesedések megszűnéséhez kapcsolódó bevételek</t>
  </si>
  <si>
    <t>B51</t>
  </si>
  <si>
    <t>B52</t>
  </si>
  <si>
    <t>B53</t>
  </si>
  <si>
    <t>B54</t>
  </si>
  <si>
    <t>B55</t>
  </si>
  <si>
    <t>B7</t>
  </si>
  <si>
    <t xml:space="preserve">     Felhalm. c. garancia- és kezességváll.-ból szárm. megtérülések Áht.-on kivülről</t>
  </si>
  <si>
    <t xml:space="preserve">     Felhalm. c. visszatérítendő tám, kölcsönök visszatérülése Áht.-on kivülről</t>
  </si>
  <si>
    <t xml:space="preserve">     Egyéb felhalmozási célú átvett pénzeszközök</t>
  </si>
  <si>
    <t>BEVÉTELEK MINDÖSSZESEN</t>
  </si>
  <si>
    <t>B8</t>
  </si>
  <si>
    <t>B81</t>
  </si>
  <si>
    <t>B71</t>
  </si>
  <si>
    <t>B72</t>
  </si>
  <si>
    <t>B73</t>
  </si>
  <si>
    <t>B811</t>
  </si>
  <si>
    <t xml:space="preserve">     Hosszú lejáratú hitelek, kölcsönök felvétele</t>
  </si>
  <si>
    <t>B8111</t>
  </si>
  <si>
    <t>B8112</t>
  </si>
  <si>
    <t xml:space="preserve">     Likviditási célú hitelek, kölcsönök felvétele pénzügyi vállalkozástól</t>
  </si>
  <si>
    <t xml:space="preserve">     Rövid lejáratú hitelek, kölcsönök felvétele</t>
  </si>
  <si>
    <t>B8113</t>
  </si>
  <si>
    <t>B812</t>
  </si>
  <si>
    <t xml:space="preserve">        Kamatbevételek</t>
  </si>
  <si>
    <t xml:space="preserve">        Általános forgalmiadó visszatérítése</t>
  </si>
  <si>
    <t xml:space="preserve">        Kiszámlázott általános  forgalmi adó</t>
  </si>
  <si>
    <t xml:space="preserve">        Ellátási díjak</t>
  </si>
  <si>
    <t xml:space="preserve">        Tulajdonosi bevételek</t>
  </si>
  <si>
    <t xml:space="preserve">        Közvetített szolgáltatások ellenértéke</t>
  </si>
  <si>
    <t xml:space="preserve">        Szolgáltatások ellenértéke</t>
  </si>
  <si>
    <t xml:space="preserve">        Áru és készletértékesítés ellenértéke</t>
  </si>
  <si>
    <t xml:space="preserve">          Közvilágítás fenntartásának támogatása</t>
  </si>
  <si>
    <t xml:space="preserve">          Zöldterület gazdálkodással kapcsolatos feladatok támogatása</t>
  </si>
  <si>
    <t xml:space="preserve">          Köztemető fenntartással kapcsolatos feladatok támogatása</t>
  </si>
  <si>
    <t xml:space="preserve">          Közutak fenntartásának támogatása</t>
  </si>
  <si>
    <t xml:space="preserve">     Forgatási célú belföldi értékpapírok beváltása, értékesítése</t>
  </si>
  <si>
    <t xml:space="preserve">     Forgatási célú belföldi értékpapírok kibocsátása</t>
  </si>
  <si>
    <t>B8121</t>
  </si>
  <si>
    <t>B8122</t>
  </si>
  <si>
    <t xml:space="preserve">     Befektetési célú belföldi értékpapírok beváltása, értékesítése</t>
  </si>
  <si>
    <t>B8123</t>
  </si>
  <si>
    <t>B8124</t>
  </si>
  <si>
    <t xml:space="preserve">     Befektetési célú belföldi értékpapírok kibocsátása</t>
  </si>
  <si>
    <t>B813</t>
  </si>
  <si>
    <t>Maradvány igénybevétele</t>
  </si>
  <si>
    <t xml:space="preserve">    Előző év költségvetési maradványának igénybevétele</t>
  </si>
  <si>
    <t>B8131</t>
  </si>
  <si>
    <t xml:space="preserve">    Államháztartáson belüli megelőlegezések</t>
  </si>
  <si>
    <t>B814</t>
  </si>
  <si>
    <t xml:space="preserve">         Egyéb közhatalmi bevételek</t>
  </si>
  <si>
    <t>Közhatalmi bevételek (43+44+45+46)</t>
  </si>
  <si>
    <t>B36</t>
  </si>
  <si>
    <t>Működési bevételek (48+49+50+51+52+53+54+55+56+57)</t>
  </si>
  <si>
    <t>Működési célú átvett pénzeszközök (59+60+61)</t>
  </si>
  <si>
    <t>Felhalmozási célú támogatások ÁHT-n belülről (64+65+66+67+68)</t>
  </si>
  <si>
    <t>Felhalmozási bevételek (70+71+72+73+74)</t>
  </si>
  <si>
    <t>Felhalmozási célú átvett pénzeszközök (76+77+78)</t>
  </si>
  <si>
    <t>Kiadások címenként, kiemelt előirányzatonként</t>
  </si>
  <si>
    <t>Kiemelt előirányzat</t>
  </si>
  <si>
    <t>Önkormányzat</t>
  </si>
  <si>
    <t>Személyi juttatások</t>
  </si>
  <si>
    <t>Munkaadókat terhelő jár. és szoc.hj.adó</t>
  </si>
  <si>
    <t>Dologi kiadások</t>
  </si>
  <si>
    <t>Ellátottak pénzbeli juttatásai</t>
  </si>
  <si>
    <t>Beruházások</t>
  </si>
  <si>
    <t>Felújítások</t>
  </si>
  <si>
    <t>Egyéb felhalmozási kiadások</t>
  </si>
  <si>
    <t>Finanszírozási bevételek összesen (80+84+91)</t>
  </si>
  <si>
    <t>Hitel-, kölcsön felvétel ÁHT-n kívülről (81+82+83)</t>
  </si>
  <si>
    <t>Belföldi értékpapírok bevételei (85+86+87+988)</t>
  </si>
  <si>
    <t>Belföldi finanszírozás bevételei</t>
  </si>
  <si>
    <t xml:space="preserve">    Államháztartáson belüli megelőlegezések törlesztése</t>
  </si>
  <si>
    <t xml:space="preserve">    Központi, irányítószervi támogatás</t>
  </si>
  <si>
    <t>B815</t>
  </si>
  <si>
    <t>B816</t>
  </si>
  <si>
    <t>B817</t>
  </si>
  <si>
    <t>Önkormányzat összesen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</si>
  <si>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</si>
  <si>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</si>
  <si>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</si>
  <si>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</si>
  <si>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</si>
  <si>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</si>
  <si>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</si>
  <si>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</si>
  <si>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</si>
  <si>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</si>
  <si>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</si>
  <si>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</si>
  <si>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</si>
  <si>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</si>
  <si>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</si>
  <si>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Önkorm.    összesen</t>
  </si>
  <si>
    <t>K1</t>
  </si>
  <si>
    <t>K2</t>
  </si>
  <si>
    <t>Egyéb működési célú kiadások (tartalékokkal)</t>
  </si>
  <si>
    <t>K3</t>
  </si>
  <si>
    <t>K4</t>
  </si>
  <si>
    <t>K5</t>
  </si>
  <si>
    <t>Működési költségvetési kiadások</t>
  </si>
  <si>
    <t>Felhalmozási költségvetési kiadsok</t>
  </si>
  <si>
    <t>K6</t>
  </si>
  <si>
    <t>K7</t>
  </si>
  <si>
    <t>K8</t>
  </si>
  <si>
    <t>Finanszírozási kiadások</t>
  </si>
  <si>
    <t>K9</t>
  </si>
  <si>
    <t>K1-K6</t>
  </si>
  <si>
    <t>K6-K8</t>
  </si>
  <si>
    <t>Hitel-, kölcsön törlesztés ÁHT-n kívülre</t>
  </si>
  <si>
    <t>K911</t>
  </si>
  <si>
    <t>Belföldi értékpapírok kiadásai</t>
  </si>
  <si>
    <t>K912</t>
  </si>
  <si>
    <t>Belföldi finanszírozás kiadásai</t>
  </si>
  <si>
    <t>K91</t>
  </si>
  <si>
    <t>KIADÁSOK MINDÖSSZESEN</t>
  </si>
  <si>
    <t>több éves kihatással járó feladatai</t>
  </si>
  <si>
    <t>H</t>
  </si>
  <si>
    <t>I</t>
  </si>
  <si>
    <t>J</t>
  </si>
  <si>
    <t>Összesen</t>
  </si>
  <si>
    <t xml:space="preserve">A </t>
  </si>
  <si>
    <t>Óvoda</t>
  </si>
  <si>
    <t>Mindösszesen Önkormányzat</t>
  </si>
  <si>
    <t>Végkielégítés</t>
  </si>
  <si>
    <t>Jubileumi jutalom</t>
  </si>
  <si>
    <t xml:space="preserve">Külső személyi juttatások </t>
  </si>
  <si>
    <t>Egyéb kommunikációs szolgáltatások</t>
  </si>
  <si>
    <t>Kommunikációs szolgáltatások</t>
  </si>
  <si>
    <t>Vásárolt élelmezés</t>
  </si>
  <si>
    <t>Mindösszesen:</t>
  </si>
  <si>
    <t>K</t>
  </si>
  <si>
    <t>L</t>
  </si>
  <si>
    <t>M</t>
  </si>
  <si>
    <t>N</t>
  </si>
  <si>
    <t>Feladatok</t>
  </si>
  <si>
    <t>Kiadások</t>
  </si>
  <si>
    <t>Bevételek</t>
  </si>
  <si>
    <t>Bér</t>
  </si>
  <si>
    <t>Járulék</t>
  </si>
  <si>
    <t>Dologi</t>
  </si>
  <si>
    <t>Támogatás</t>
  </si>
  <si>
    <t>Felhalmozási</t>
  </si>
  <si>
    <t>Egyéb</t>
  </si>
  <si>
    <t>Összes kiadás</t>
  </si>
  <si>
    <t>Állami támogatás -beszámítás</t>
  </si>
  <si>
    <t>Saját bevétel</t>
  </si>
  <si>
    <t>Adóbevétel</t>
  </si>
  <si>
    <t>Finanszírozás</t>
  </si>
  <si>
    <t>Összes bevétel</t>
  </si>
  <si>
    <t>Víztermelés, - kezelés,- ellátás</t>
  </si>
  <si>
    <t>Szennyvíz gyűjtése, tisztítása elhelyezése</t>
  </si>
  <si>
    <t>Települési  hulladékok kezelése</t>
  </si>
  <si>
    <t>Közutak, hidak, alagutak üzemeltetése, fenntartása</t>
  </si>
  <si>
    <t>Egyéb pénzügyi tevékenység</t>
  </si>
  <si>
    <t>Az önkormányzati vagyonnal való gazd.  feladatok</t>
  </si>
  <si>
    <t>Lakóingatlan bérbeadása, üzemeltetése</t>
  </si>
  <si>
    <t>Állat-egészségügyi ellátás</t>
  </si>
  <si>
    <t>Zöldterületkezelés</t>
  </si>
  <si>
    <t>Közvilágítás</t>
  </si>
  <si>
    <t>Fogorvosi ellátás</t>
  </si>
  <si>
    <t>Család- és növédelmi, egészségügyi gondozás</t>
  </si>
  <si>
    <t>Közmunka</t>
  </si>
  <si>
    <t>Sportlétesítmények működtetése és fejlesztése</t>
  </si>
  <si>
    <t>Köztemető fenntartás és működtetés</t>
  </si>
  <si>
    <t>Településrendezési terv módosítás</t>
  </si>
  <si>
    <t>Központi ügyelet támogatása</t>
  </si>
  <si>
    <t>Kötelező feladatok összesen:</t>
  </si>
  <si>
    <t xml:space="preserve">Állami feladat </t>
  </si>
  <si>
    <t>Állami feladat összesen:</t>
  </si>
  <si>
    <t xml:space="preserve">Önként vállalt feladatok </t>
  </si>
  <si>
    <t>Bursa Hungarica</t>
  </si>
  <si>
    <t>Önként vállalt feladatok összesen:</t>
  </si>
  <si>
    <t>Lakásfenntartási támogatás</t>
  </si>
  <si>
    <t>Intézmények finanszírozása</t>
  </si>
  <si>
    <t xml:space="preserve">Civil szervezetek támogatása </t>
  </si>
  <si>
    <t>Munkakör</t>
  </si>
  <si>
    <t>Létszám</t>
  </si>
  <si>
    <t>Önkormányzat összesen:</t>
  </si>
  <si>
    <t xml:space="preserve">Önkormányzat  </t>
  </si>
  <si>
    <t>Önkormányzat mindösszesen:</t>
  </si>
  <si>
    <t>Közvetlen támogatások</t>
  </si>
  <si>
    <t>Támogatott cél</t>
  </si>
  <si>
    <t>Összeg</t>
  </si>
  <si>
    <t>Polgárőrség</t>
  </si>
  <si>
    <t>Nyugdíjas klub</t>
  </si>
  <si>
    <t>Községi Karácsony</t>
  </si>
  <si>
    <t>Falunap, szüreti felvonulás</t>
  </si>
  <si>
    <t>Működési kiadás:</t>
  </si>
  <si>
    <t>Közvetett támogatások</t>
  </si>
  <si>
    <t>Kedvezményezett</t>
  </si>
  <si>
    <t>Jogcím</t>
  </si>
  <si>
    <t>Adóeleng.%-a</t>
  </si>
  <si>
    <t>Adóeleng. összege</t>
  </si>
  <si>
    <t>magánszem.kommunális adója</t>
  </si>
  <si>
    <t>Összesen:</t>
  </si>
  <si>
    <t>Ellátottak térítési díjának illetve kártérítésének méltányossági alapon történő elengedése</t>
  </si>
  <si>
    <t>Lakosság részére lakásépítéshez, lakásfelújításhoz nyújtott kölcsönök elengedése</t>
  </si>
  <si>
    <t>Helyiségek, eszközök hasznosításából származó bevételből nyújtott kedvezmény, mentesség</t>
  </si>
  <si>
    <t>Egyéb nyújtott kedvezmény vagy kölcsön elengedése</t>
  </si>
  <si>
    <t xml:space="preserve">Helyi önkormányzatok működésének   általános támogatása </t>
  </si>
  <si>
    <t xml:space="preserve">Települési önkormányzatok egyes köznevelési feladatainak támogatása </t>
  </si>
  <si>
    <t xml:space="preserve"> Települési önkormányzatok szociális és gyermekjóléti feladatainak támogatása </t>
  </si>
  <si>
    <t xml:space="preserve">A települési önkormányzatok kulturális feladatainak támogatása </t>
  </si>
  <si>
    <t xml:space="preserve">Közhatalmi bevételek </t>
  </si>
  <si>
    <t xml:space="preserve">Működési bevételek </t>
  </si>
  <si>
    <t xml:space="preserve">Működési célú átvett pénzeszközök </t>
  </si>
  <si>
    <t>Működési célú bevételek összesen</t>
  </si>
  <si>
    <t xml:space="preserve">Felhalmozási célú támogatások ÁHT-n belülről </t>
  </si>
  <si>
    <t xml:space="preserve">Felhalmozási bevételek </t>
  </si>
  <si>
    <t xml:space="preserve">Felhalmozási célú átvett pénzeszközök  </t>
  </si>
  <si>
    <t xml:space="preserve">Hitel-, kölcsön felvétel ÁHT-n kívülről  </t>
  </si>
  <si>
    <t xml:space="preserve">Belföldi értékpapírok bevételei  </t>
  </si>
  <si>
    <t>Felhalmozási-, finanszírozási kiadások</t>
  </si>
  <si>
    <t>Felhalmozási-, finanszírozási bevételek</t>
  </si>
  <si>
    <t>Önkormányzat bevételei összesen:</t>
  </si>
  <si>
    <t>Önkormányzat kiadásai összesen:</t>
  </si>
  <si>
    <t>Törvény szerinti illetmények munkabérek</t>
  </si>
  <si>
    <t>K1101</t>
  </si>
  <si>
    <t>Normatív jutalmak</t>
  </si>
  <si>
    <t>K1102</t>
  </si>
  <si>
    <t>Céljuttatás, projekt prémium</t>
  </si>
  <si>
    <t>K1103</t>
  </si>
  <si>
    <t>Készenléti, ügyeleti, helyettesítési díj, túlóra, tulszolgálat</t>
  </si>
  <si>
    <t>K1104</t>
  </si>
  <si>
    <t>K1105</t>
  </si>
  <si>
    <t>K1106</t>
  </si>
  <si>
    <t>Béren kívüli juttatások</t>
  </si>
  <si>
    <t>K1107</t>
  </si>
  <si>
    <t xml:space="preserve">Ruházati költségtérítés 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</si>
  <si>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</si>
  <si>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</si>
  <si>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</si>
  <si>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</si>
  <si>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</si>
  <si>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</si>
  <si>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</si>
  <si>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</si>
  <si>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</si>
  <si>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</si>
  <si>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</si>
  <si>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</si>
  <si>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</si>
  <si>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</si>
  <si>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</si>
  <si>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</si>
  <si>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</si>
  <si>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</si>
  <si>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</si>
  <si>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Munkaadókat terhelő járulékok és szociális hozzájárulási adó</t>
  </si>
  <si>
    <t>Személyi juttatások, munkaadókat terhelő járulékok és szocho összesen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</si>
  <si>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</si>
  <si>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</si>
  <si>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</si>
  <si>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</si>
  <si>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</si>
  <si>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</si>
  <si>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</t>
  </si>
  <si>
    <t>K31</t>
  </si>
  <si>
    <t>Informatikai szolgáltatások igénybevétele</t>
  </si>
  <si>
    <t>K321</t>
  </si>
  <si>
    <t>K322</t>
  </si>
  <si>
    <t>K32</t>
  </si>
  <si>
    <t>Közüzemi díjak</t>
  </si>
  <si>
    <t>K331</t>
  </si>
  <si>
    <t>Bérleti és lízing díjak</t>
  </si>
  <si>
    <t>K332</t>
  </si>
  <si>
    <t>K333</t>
  </si>
  <si>
    <t>Karbantartási, kisjavítási szolgáltatások</t>
  </si>
  <si>
    <t>K334</t>
  </si>
  <si>
    <t>K335</t>
  </si>
  <si>
    <t>Szakmai tevékenységet segítő szolgáltatások</t>
  </si>
  <si>
    <t>K336</t>
  </si>
  <si>
    <t>Egyéb szolgáltatások</t>
  </si>
  <si>
    <t>K337</t>
  </si>
  <si>
    <t>Szolgáltatási kiadások</t>
  </si>
  <si>
    <t>K33</t>
  </si>
  <si>
    <t>Kiküldetések kiadásai</t>
  </si>
  <si>
    <t>K341</t>
  </si>
  <si>
    <t>Reklám és propaganda kiadások</t>
  </si>
  <si>
    <t>K342</t>
  </si>
  <si>
    <t>Kiküldetések, reklám és propaganda kiadások</t>
  </si>
  <si>
    <t>K34</t>
  </si>
  <si>
    <t>Működési célú előzetesen felszámított általános forgalmi adó</t>
  </si>
  <si>
    <t>K351</t>
  </si>
  <si>
    <t>Fizetendő általános forgalmi adó</t>
  </si>
  <si>
    <t>K352</t>
  </si>
  <si>
    <t>K353</t>
  </si>
  <si>
    <t>K354</t>
  </si>
  <si>
    <t>K355</t>
  </si>
  <si>
    <t>Kamatkiadások</t>
  </si>
  <si>
    <t>Egyéb pénzügyi műveletek kiadásai</t>
  </si>
  <si>
    <t>Egyéb dologi kiadások</t>
  </si>
  <si>
    <t>Különféle befizetések és egyéb dologi kiadások</t>
  </si>
  <si>
    <t>K35</t>
  </si>
  <si>
    <t>K41</t>
  </si>
  <si>
    <t>K42</t>
  </si>
  <si>
    <t>K43</t>
  </si>
  <si>
    <t>K44</t>
  </si>
  <si>
    <t>K45</t>
  </si>
  <si>
    <t>K46</t>
  </si>
  <si>
    <t>K47</t>
  </si>
  <si>
    <t>K48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</si>
  <si>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</si>
  <si>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</si>
  <si>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</si>
  <si>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</si>
  <si>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</si>
  <si>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</si>
  <si>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</si>
  <si>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K502</t>
  </si>
  <si>
    <t>K511</t>
  </si>
  <si>
    <t>K512</t>
  </si>
  <si>
    <t>Egyéb működési célú kiadások</t>
  </si>
  <si>
    <t>Immateriális javak beszerzése, létesítése</t>
  </si>
  <si>
    <t>K61</t>
  </si>
  <si>
    <t>K62</t>
  </si>
  <si>
    <t>K63</t>
  </si>
  <si>
    <t>K64</t>
  </si>
  <si>
    <t>K65</t>
  </si>
  <si>
    <t>K66</t>
  </si>
  <si>
    <t>K67</t>
  </si>
  <si>
    <t>Ingatlanok beszerzése, létesítése</t>
  </si>
  <si>
    <t>Informatikai eszközök bezerzése,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</si>
  <si>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</si>
  <si>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</si>
  <si>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</si>
  <si>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</si>
  <si>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Ingatlanok felújítása</t>
  </si>
  <si>
    <t>K71</t>
  </si>
  <si>
    <t>K72</t>
  </si>
  <si>
    <t>K73</t>
  </si>
  <si>
    <t>K74</t>
  </si>
  <si>
    <t>Informatikai eszközök felújítása</t>
  </si>
  <si>
    <t>Egyéb tárgyi eszközök felújítása</t>
  </si>
  <si>
    <t>Felújítási célú előzetesen felszámított általános forgalmi adó</t>
  </si>
  <si>
    <t>Hitel-, kölcsöntörlesztés ÁHT-n kívülre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</si>
  <si>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</si>
  <si>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</si>
  <si>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</si>
  <si>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</si>
  <si>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</si>
  <si>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</si>
  <si>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</si>
  <si>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</si>
  <si>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KIADÁSOK MIND ÖSSZESEN:</t>
  </si>
  <si>
    <t>K1-K9</t>
  </si>
  <si>
    <t>Rovat</t>
  </si>
  <si>
    <t xml:space="preserve">   ebből állami támogatás</t>
  </si>
  <si>
    <t xml:space="preserve">A bevételek mindösszesen sora nem tartalmazza az intézményfinanszírozást. </t>
  </si>
  <si>
    <t xml:space="preserve"> Önkormányzatok és önk.-i hivatalok jogalkotó és ált.ig.tevékenysége</t>
  </si>
  <si>
    <t>Gyermekétkeztetés</t>
  </si>
  <si>
    <t xml:space="preserve">Nem lakóingatlan bérbeadása, üzemeltetése </t>
  </si>
  <si>
    <t>Iskola működtetés</t>
  </si>
  <si>
    <t xml:space="preserve">Épület, építmény felújítás </t>
  </si>
  <si>
    <t>rányzat</t>
  </si>
  <si>
    <t>Működési  bevételek összesen</t>
  </si>
  <si>
    <t>Működési  kiadások összesen</t>
  </si>
  <si>
    <t>Mind összesen:</t>
  </si>
  <si>
    <t>védőnői szolgálat</t>
  </si>
  <si>
    <t>közmunka munkaszerződéses</t>
  </si>
  <si>
    <t xml:space="preserve">        MVH mezőőr</t>
  </si>
  <si>
    <t>Növénytermesztés</t>
  </si>
  <si>
    <t>Háziorvosi ellátás</t>
  </si>
  <si>
    <t>Egyéb támogatások</t>
  </si>
  <si>
    <t>Soponya-Káloz Szociális Intézményi Társulás hj</t>
  </si>
  <si>
    <t>Soponya Nagyközségi Önkormányzat költségvetési mérlege közgazdasági tagolásban</t>
  </si>
  <si>
    <t>Soponya Nagyközségi Önkormányzat</t>
  </si>
  <si>
    <t>Idősek nappali ellátása</t>
  </si>
  <si>
    <t>Soponyai Mesevár Óvoda</t>
  </si>
  <si>
    <t>Soponya- Káloz Szociális és Gyermekjóléti Intézmény</t>
  </si>
  <si>
    <t xml:space="preserve">Soponya-Káloz Szociális és Gyermekjóléti  Intézményi Társulás </t>
  </si>
  <si>
    <t>Idegenforgalmi adó</t>
  </si>
  <si>
    <t>Adók pótléka</t>
  </si>
  <si>
    <t>Könyvtár,közösségi ház</t>
  </si>
  <si>
    <t>Megyei és város környéki alap törlesztés</t>
  </si>
  <si>
    <t>Mezőőri tevékenység,város és községgazdálkodás</t>
  </si>
  <si>
    <t>Szemétszállítás</t>
  </si>
  <si>
    <t xml:space="preserve">Sport </t>
  </si>
  <si>
    <t>Kézilabda sport</t>
  </si>
  <si>
    <t>Horgoló szakkör</t>
  </si>
  <si>
    <t>Hímző szakkör</t>
  </si>
  <si>
    <t>Horgász egyesület</t>
  </si>
  <si>
    <t>Hegyközség</t>
  </si>
  <si>
    <t>Egyéb támogatás</t>
  </si>
  <si>
    <t>Települési támogatás</t>
  </si>
  <si>
    <t>Helyi önkormányzatok kiegészítő támogatásai bérkompenzáció</t>
  </si>
  <si>
    <t>Az önkormányzat 2016. évi bevételei és kiadásai kötelező, önként vállalt és állami feladatok szerinti megosztásban</t>
  </si>
  <si>
    <t>szociális intézmény támogatása</t>
  </si>
  <si>
    <t>Egyéb szoc. Fel. Adatokhoz hj.</t>
  </si>
  <si>
    <t>Soponya  Nagyközségi Önkormányzat 2016. évi tervezett közvetlen és közvetett támogatásai</t>
  </si>
  <si>
    <t>2018.év tervezet</t>
  </si>
  <si>
    <t>Közvetített szolgáltatások Iskola részére</t>
  </si>
  <si>
    <t>Egyéb működési célú támogatások ÁHT-n kívülre civil szervezetek</t>
  </si>
  <si>
    <t>Soponya Nagyközségi Önkormányzat 2017- évi tervezett bevételei forrásonként</t>
  </si>
  <si>
    <t>Gyermekétkeztetés támogatása (28+29)</t>
  </si>
  <si>
    <t>Viziközműtől (17.500), Közfoglalkoztatásra átvett (8078)</t>
  </si>
  <si>
    <t xml:space="preserve">Szociális  </t>
  </si>
  <si>
    <t xml:space="preserve">Falunap </t>
  </si>
  <si>
    <t xml:space="preserve">Támogatás Szoc.Társ. </t>
  </si>
  <si>
    <t>Finanszírozás Óvoda</t>
  </si>
  <si>
    <t xml:space="preserve">Járulék </t>
  </si>
  <si>
    <t xml:space="preserve">közlakalmazott </t>
  </si>
  <si>
    <t>Hivatal polgármester</t>
  </si>
  <si>
    <t>mezőőr</t>
  </si>
  <si>
    <t>községház,könyvtár</t>
  </si>
  <si>
    <t>Létszámkeret 2017.</t>
  </si>
  <si>
    <t>pedagógus</t>
  </si>
  <si>
    <t>technikai</t>
  </si>
  <si>
    <t>Óvoda összesen</t>
  </si>
  <si>
    <t>Társ.szervek támogatása</t>
  </si>
  <si>
    <t>2019.év tervezet</t>
  </si>
  <si>
    <t>-</t>
  </si>
  <si>
    <t xml:space="preserve">Munka törvénykönyve hatálya alá t. </t>
  </si>
  <si>
    <t>2018.év eredeti előirányzat</t>
  </si>
  <si>
    <t>Káloz-Soponya Családseg.és Gyermekj.Sz.I.t.</t>
  </si>
  <si>
    <t>Intézmények támogatása:</t>
  </si>
  <si>
    <t>2020.év tervezet</t>
  </si>
  <si>
    <t>Gördülő tervezet 2018-2019-2020 év</t>
  </si>
  <si>
    <t>Helyi közösségi tér működtetése</t>
  </si>
  <si>
    <t>kölcsönök törlesztése</t>
  </si>
  <si>
    <t>működési célú támogatás, tartalék</t>
  </si>
  <si>
    <t>Soponya Nagyközségi Önkormányzat 2018. évi tervezett kiadásai intézményenként, kiadásnemenként részletezve</t>
  </si>
  <si>
    <t>9. melléklet a 1/2018.(III.03.) önkormányzati rendelethez</t>
  </si>
  <si>
    <t>1. melléklet a 1/2018/.(III.03.) önkormányzati rendelethez</t>
  </si>
  <si>
    <t>2. melléklet a 2/2018.(III.03.) önkormányzati rendelethez</t>
  </si>
  <si>
    <t>3. melléklet a 1/2018(III.03.) önkormányzati rendelethez</t>
  </si>
  <si>
    <t>4. melléklet a 1/2018.(III.03.) önkormányzati rendelethez</t>
  </si>
  <si>
    <t>6. melléklet a 1/2018.(III.03.) önkormányzati rendelethez</t>
  </si>
  <si>
    <t>5. melléklet a 1/2018.(III.03.) önkormányzati rendelethez</t>
  </si>
  <si>
    <t>7. melléklet a 1/2018(III.03.) önkormányzati rendelethez</t>
  </si>
  <si>
    <t>8. melléklet a 1/2018.(III.03.)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</si>
</sst>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_ ;\-0.0\ "/>
    <numFmt numFmtId="166" formatCode="0.0"/>
    <numFmt numFmtId="167" formatCode="#,##0_ ;\-#,##0\ "/>
    <numFmt numFmtId="168" formatCode="_-* #,##0.0\ _F_t_-;\-* #,##0.0\ _F_t_-;_-* &quot;-&quot;??\ _F_t_-;_-@_-"/>
  </numFmts>
  <fonts count="6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2"/>
      <name val="Garamond"/>
      <family val="1"/>
    </font>
    <font>
      <sz val="12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sz val="12"/>
      <name val="Ariel"/>
      <family val="0"/>
    </font>
    <font>
      <b/>
      <sz val="12"/>
      <color indexed="8"/>
      <name val="Ariel"/>
      <family val="0"/>
    </font>
    <font>
      <b/>
      <sz val="12"/>
      <name val="Ariel"/>
      <family val="0"/>
    </font>
    <font>
      <sz val="10"/>
      <name val="Ariel"/>
      <family val="0"/>
    </font>
    <font>
      <b/>
      <sz val="10"/>
      <name val="Ariel"/>
      <family val="0"/>
    </font>
    <font>
      <sz val="10"/>
      <color indexed="8"/>
      <name val="Arie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b/>
      <sz val="14"/>
      <name val="Garamond"/>
      <family val="1"/>
    </font>
    <font>
      <sz val="12"/>
      <name val="Garamond"/>
      <family val="1"/>
    </font>
    <font>
      <sz val="12"/>
      <name val="Arial Narrow"/>
      <family val="2"/>
    </font>
    <font>
      <b/>
      <sz val="11"/>
      <name val="Arial CE"/>
      <family val="2"/>
    </font>
    <font>
      <b/>
      <sz val="12"/>
      <name val="Arial CE"/>
      <family val="0"/>
    </font>
    <font>
      <i/>
      <sz val="10"/>
      <name val="Ariel"/>
      <family val="0"/>
    </font>
    <font>
      <b/>
      <i/>
      <sz val="10"/>
      <name val="Arie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1" fillId="33" borderId="10" xfId="0" applyNumberFormat="1" applyFont="1" applyFill="1" applyBorder="1" applyAlignment="1">
      <alignment/>
    </xf>
    <xf numFmtId="41" fontId="0" fillId="0" borderId="10" xfId="0" applyNumberForma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41" fontId="4" fillId="0" borderId="10" xfId="0" applyNumberFormat="1" applyFont="1" applyBorder="1" applyAlignment="1">
      <alignment/>
    </xf>
    <xf numFmtId="41" fontId="0" fillId="0" borderId="10" xfId="0" applyNumberFormat="1" applyFill="1" applyBorder="1" applyAlignment="1">
      <alignment/>
    </xf>
    <xf numFmtId="41" fontId="4" fillId="34" borderId="10" xfId="0" applyNumberFormat="1" applyFont="1" applyFill="1" applyBorder="1" applyAlignment="1">
      <alignment/>
    </xf>
    <xf numFmtId="41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1" fontId="5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41" fontId="5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41" fontId="1" fillId="36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41" fontId="0" fillId="36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41" fontId="0" fillId="33" borderId="10" xfId="0" applyNumberFormat="1" applyFont="1" applyFill="1" applyBorder="1" applyAlignment="1">
      <alignment/>
    </xf>
    <xf numFmtId="41" fontId="4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41" fontId="5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1" fontId="1" fillId="33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41" fontId="0" fillId="33" borderId="10" xfId="0" applyNumberFormat="1" applyFont="1" applyFill="1" applyBorder="1" applyAlignment="1">
      <alignment/>
    </xf>
    <xf numFmtId="41" fontId="6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49" fontId="14" fillId="36" borderId="12" xfId="0" applyNumberFormat="1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164" fontId="14" fillId="36" borderId="10" xfId="4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3" fontId="1" fillId="0" borderId="10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41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165" fontId="9" fillId="0" borderId="10" xfId="0" applyNumberFormat="1" applyFon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8" fillId="33" borderId="10" xfId="0" applyNumberFormat="1" applyFont="1" applyFill="1" applyBorder="1" applyAlignment="1">
      <alignment horizontal="right"/>
    </xf>
    <xf numFmtId="166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2" fontId="8" fillId="36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41" fontId="0" fillId="0" borderId="10" xfId="0" applyNumberFormat="1" applyFont="1" applyBorder="1" applyAlignment="1">
      <alignment horizontal="right"/>
    </xf>
    <xf numFmtId="41" fontId="1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41" fontId="0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1" fillId="33" borderId="16" xfId="0" applyNumberFormat="1" applyFont="1" applyFill="1" applyBorder="1" applyAlignment="1">
      <alignment/>
    </xf>
    <xf numFmtId="0" fontId="6" fillId="0" borderId="2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1" fillId="0" borderId="0" xfId="0" applyFont="1" applyAlignment="1">
      <alignment wrapText="1"/>
    </xf>
    <xf numFmtId="0" fontId="22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41" fontId="0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3" fillId="0" borderId="10" xfId="0" applyFont="1" applyBorder="1" applyAlignment="1">
      <alignment/>
    </xf>
    <xf numFmtId="0" fontId="14" fillId="33" borderId="2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164" fontId="12" fillId="33" borderId="10" xfId="40" applyNumberFormat="1" applyFont="1" applyFill="1" applyBorder="1" applyAlignment="1">
      <alignment/>
    </xf>
    <xf numFmtId="164" fontId="12" fillId="33" borderId="10" xfId="4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164" fontId="13" fillId="0" borderId="10" xfId="40" applyNumberFormat="1" applyFont="1" applyBorder="1" applyAlignment="1">
      <alignment/>
    </xf>
    <xf numFmtId="164" fontId="13" fillId="0" borderId="10" xfId="40" applyNumberFormat="1" applyFont="1" applyBorder="1" applyAlignment="1">
      <alignment/>
    </xf>
    <xf numFmtId="164" fontId="14" fillId="0" borderId="10" xfId="4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64" fontId="12" fillId="33" borderId="10" xfId="40" applyNumberFormat="1" applyFont="1" applyFill="1" applyBorder="1" applyAlignment="1">
      <alignment/>
    </xf>
    <xf numFmtId="164" fontId="14" fillId="0" borderId="10" xfId="40" applyNumberFormat="1" applyFont="1" applyBorder="1" applyAlignment="1">
      <alignment/>
    </xf>
    <xf numFmtId="164" fontId="14" fillId="0" borderId="10" xfId="40" applyNumberFormat="1" applyFont="1" applyBorder="1" applyAlignment="1">
      <alignment/>
    </xf>
    <xf numFmtId="164" fontId="13" fillId="33" borderId="10" xfId="40" applyNumberFormat="1" applyFont="1" applyFill="1" applyBorder="1" applyAlignment="1">
      <alignment/>
    </xf>
    <xf numFmtId="0" fontId="24" fillId="36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/>
    </xf>
    <xf numFmtId="0" fontId="1" fillId="33" borderId="13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3" fontId="1" fillId="36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5" fillId="0" borderId="10" xfId="0" applyFont="1" applyFill="1" applyBorder="1" applyAlignment="1">
      <alignment/>
    </xf>
    <xf numFmtId="164" fontId="26" fillId="0" borderId="10" xfId="40" applyNumberFormat="1" applyFont="1" applyBorder="1" applyAlignment="1">
      <alignment/>
    </xf>
    <xf numFmtId="41" fontId="1" fillId="33" borderId="22" xfId="0" applyNumberFormat="1" applyFont="1" applyFill="1" applyBorder="1" applyAlignment="1">
      <alignment/>
    </xf>
    <xf numFmtId="41" fontId="10" fillId="0" borderId="0" xfId="0" applyNumberFormat="1" applyFont="1" applyAlignment="1">
      <alignment/>
    </xf>
    <xf numFmtId="41" fontId="1" fillId="0" borderId="10" xfId="0" applyNumberFormat="1" applyFont="1" applyBorder="1" applyAlignment="1">
      <alignment/>
    </xf>
    <xf numFmtId="41" fontId="17" fillId="0" borderId="10" xfId="0" applyNumberFormat="1" applyFont="1" applyBorder="1" applyAlignment="1">
      <alignment horizontal="center"/>
    </xf>
    <xf numFmtId="41" fontId="17" fillId="0" borderId="10" xfId="0" applyNumberFormat="1" applyFont="1" applyBorder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0" xfId="0" applyNumberFormat="1" applyFont="1" applyBorder="1" applyAlignment="1">
      <alignment horizontal="center" wrapText="1"/>
    </xf>
    <xf numFmtId="41" fontId="0" fillId="0" borderId="10" xfId="0" applyNumberFormat="1" applyFont="1" applyBorder="1" applyAlignment="1">
      <alignment horizontal="center" vertical="center" readingOrder="1"/>
    </xf>
    <xf numFmtId="41" fontId="5" fillId="0" borderId="10" xfId="0" applyNumberFormat="1" applyFont="1" applyBorder="1" applyAlignment="1">
      <alignment horizontal="center" vertical="center" wrapText="1" readingOrder="1"/>
    </xf>
    <xf numFmtId="41" fontId="0" fillId="0" borderId="0" xfId="0" applyNumberFormat="1" applyFont="1" applyAlignment="1">
      <alignment horizontal="center" vertical="center" readingOrder="1"/>
    </xf>
    <xf numFmtId="41" fontId="0" fillId="0" borderId="10" xfId="0" applyNumberFormat="1" applyFont="1" applyFill="1" applyBorder="1" applyAlignment="1">
      <alignment wrapText="1"/>
    </xf>
    <xf numFmtId="41" fontId="7" fillId="0" borderId="10" xfId="0" applyNumberFormat="1" applyFont="1" applyFill="1" applyBorder="1" applyAlignment="1">
      <alignment/>
    </xf>
    <xf numFmtId="41" fontId="5" fillId="0" borderId="10" xfId="0" applyNumberFormat="1" applyFont="1" applyBorder="1" applyAlignment="1">
      <alignment/>
    </xf>
    <xf numFmtId="41" fontId="7" fillId="0" borderId="10" xfId="0" applyNumberFormat="1" applyFont="1" applyBorder="1" applyAlignment="1">
      <alignment/>
    </xf>
    <xf numFmtId="41" fontId="19" fillId="0" borderId="10" xfId="0" applyNumberFormat="1" applyFont="1" applyFill="1" applyBorder="1" applyAlignment="1">
      <alignment wrapText="1"/>
    </xf>
    <xf numFmtId="41" fontId="9" fillId="0" borderId="10" xfId="54" applyNumberFormat="1" applyFont="1" applyBorder="1">
      <alignment/>
      <protection/>
    </xf>
    <xf numFmtId="41" fontId="0" fillId="0" borderId="10" xfId="0" applyNumberFormat="1" applyFont="1" applyBorder="1" applyAlignment="1">
      <alignment wrapText="1"/>
    </xf>
    <xf numFmtId="41" fontId="7" fillId="0" borderId="10" xfId="0" applyNumberFormat="1" applyFont="1" applyBorder="1" applyAlignment="1">
      <alignment/>
    </xf>
    <xf numFmtId="41" fontId="0" fillId="0" borderId="0" xfId="0" applyNumberFormat="1" applyFill="1" applyAlignment="1">
      <alignment/>
    </xf>
    <xf numFmtId="41" fontId="7" fillId="0" borderId="10" xfId="0" applyNumberFormat="1" applyFont="1" applyFill="1" applyBorder="1" applyAlignment="1">
      <alignment/>
    </xf>
    <xf numFmtId="41" fontId="1" fillId="33" borderId="10" xfId="0" applyNumberFormat="1" applyFont="1" applyFill="1" applyBorder="1" applyAlignment="1">
      <alignment wrapText="1"/>
    </xf>
    <xf numFmtId="41" fontId="8" fillId="0" borderId="0" xfId="0" applyNumberFormat="1" applyFont="1" applyFill="1" applyAlignment="1">
      <alignment/>
    </xf>
    <xf numFmtId="41" fontId="18" fillId="0" borderId="1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1" fillId="0" borderId="10" xfId="0" applyNumberFormat="1" applyFont="1" applyBorder="1" applyAlignment="1">
      <alignment horizontal="center" vertical="center" wrapText="1" readingOrder="1"/>
    </xf>
    <xf numFmtId="41" fontId="0" fillId="0" borderId="0" xfId="0" applyNumberFormat="1" applyFont="1" applyAlignment="1">
      <alignment horizontal="center" vertical="center" readingOrder="1"/>
    </xf>
    <xf numFmtId="41" fontId="7" fillId="0" borderId="10" xfId="55" applyNumberFormat="1" applyFont="1" applyBorder="1">
      <alignment/>
      <protection/>
    </xf>
    <xf numFmtId="41" fontId="5" fillId="0" borderId="0" xfId="0" applyNumberFormat="1" applyFont="1" applyAlignment="1">
      <alignment/>
    </xf>
    <xf numFmtId="167" fontId="5" fillId="33" borderId="10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41" fontId="0" fillId="0" borderId="22" xfId="0" applyNumberFormat="1" applyBorder="1" applyAlignment="1">
      <alignment/>
    </xf>
    <xf numFmtId="0" fontId="1" fillId="33" borderId="23" xfId="0" applyFont="1" applyFill="1" applyBorder="1" applyAlignment="1">
      <alignment/>
    </xf>
    <xf numFmtId="41" fontId="1" fillId="33" borderId="23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41" fontId="5" fillId="36" borderId="10" xfId="0" applyNumberFormat="1" applyFont="1" applyFill="1" applyBorder="1" applyAlignment="1">
      <alignment/>
    </xf>
    <xf numFmtId="41" fontId="0" fillId="0" borderId="10" xfId="0" applyNumberFormat="1" applyFont="1" applyBorder="1" applyAlignment="1">
      <alignment/>
    </xf>
    <xf numFmtId="41" fontId="6" fillId="0" borderId="20" xfId="0" applyNumberFormat="1" applyFont="1" applyBorder="1" applyAlignment="1">
      <alignment horizontal="center"/>
    </xf>
    <xf numFmtId="41" fontId="7" fillId="0" borderId="0" xfId="0" applyNumberFormat="1" applyFont="1" applyAlignment="1">
      <alignment/>
    </xf>
    <xf numFmtId="164" fontId="0" fillId="0" borderId="10" xfId="40" applyNumberFormat="1" applyFont="1" applyBorder="1" applyAlignment="1">
      <alignment horizontal="right"/>
    </xf>
    <xf numFmtId="41" fontId="0" fillId="0" borderId="0" xfId="0" applyNumberFormat="1" applyFont="1" applyAlignment="1">
      <alignment/>
    </xf>
    <xf numFmtId="41" fontId="0" fillId="0" borderId="10" xfId="0" applyNumberFormat="1" applyFont="1" applyBorder="1" applyAlignment="1">
      <alignment/>
    </xf>
    <xf numFmtId="41" fontId="0" fillId="0" borderId="10" xfId="0" applyNumberFormat="1" applyFont="1" applyFill="1" applyBorder="1" applyAlignment="1">
      <alignment/>
    </xf>
    <xf numFmtId="41" fontId="0" fillId="33" borderId="10" xfId="0" applyNumberFormat="1" applyFont="1" applyFill="1" applyBorder="1" applyAlignment="1">
      <alignment/>
    </xf>
    <xf numFmtId="41" fontId="6" fillId="0" borderId="1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Alignment="1">
      <alignment/>
    </xf>
    <xf numFmtId="41" fontId="7" fillId="33" borderId="10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164" fontId="14" fillId="33" borderId="10" xfId="40" applyNumberFormat="1" applyFon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41" fontId="1" fillId="0" borderId="22" xfId="0" applyNumberFormat="1" applyFont="1" applyFill="1" applyBorder="1" applyAlignment="1">
      <alignment horizontal="right"/>
    </xf>
    <xf numFmtId="164" fontId="0" fillId="0" borderId="10" xfId="4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24" xfId="0" applyFont="1" applyBorder="1" applyAlignment="1">
      <alignment horizontal="left"/>
    </xf>
    <xf numFmtId="0" fontId="11" fillId="0" borderId="0" xfId="0" applyFont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 wrapText="1"/>
    </xf>
    <xf numFmtId="41" fontId="8" fillId="0" borderId="10" xfId="0" applyNumberFormat="1" applyFont="1" applyBorder="1" applyAlignment="1">
      <alignment horizontal="center" wrapText="1"/>
    </xf>
    <xf numFmtId="41" fontId="17" fillId="0" borderId="0" xfId="0" applyNumberFormat="1" applyFont="1" applyAlignment="1">
      <alignment horizontal="center"/>
    </xf>
    <xf numFmtId="41" fontId="16" fillId="0" borderId="0" xfId="0" applyNumberFormat="1" applyFont="1" applyAlignment="1">
      <alignment horizontal="center"/>
    </xf>
    <xf numFmtId="41" fontId="6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8" fillId="36" borderId="13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0" fontId="1" fillId="33" borderId="27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2007.féléviképv.t._2011.III.néiközig" xfId="54"/>
    <cellStyle name="Normál_2011.III.néiközi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57421875" style="15" bestFit="1" customWidth="1"/>
    <col min="2" max="2" width="70.421875" style="0" bestFit="1" customWidth="1"/>
    <col min="4" max="4" width="18.421875" style="242" customWidth="1"/>
    <col min="5" max="5" width="16.421875" style="28" customWidth="1"/>
    <col min="6" max="6" width="17.57421875" style="28" customWidth="1"/>
  </cols>
  <sheetData>
    <row r="1" spans="1:4" ht="12">
      <c r="A1" s="13"/>
      <c r="B1" t="s">
        <v>522</v>
      </c>
      <c r="D1" s="234"/>
    </row>
    <row r="2" spans="1:4" ht="12">
      <c r="A2" s="13"/>
      <c r="D2" s="234"/>
    </row>
    <row r="3" spans="1:4" ht="12">
      <c r="A3" s="13"/>
      <c r="D3" s="234"/>
    </row>
    <row r="4" spans="1:6" ht="15">
      <c r="A4" s="13"/>
      <c r="B4" s="250" t="s">
        <v>492</v>
      </c>
      <c r="C4" s="250"/>
      <c r="D4" s="250"/>
      <c r="E4" s="250"/>
      <c r="F4" s="250"/>
    </row>
    <row r="5" spans="1:6" ht="15">
      <c r="A5" s="13"/>
      <c r="B5" s="10"/>
      <c r="C5" s="10"/>
      <c r="D5" s="29"/>
      <c r="E5" s="29"/>
      <c r="F5" s="231"/>
    </row>
    <row r="6" spans="1:6" s="10" customFormat="1" ht="12.75">
      <c r="A6" s="102"/>
      <c r="B6" s="11" t="s">
        <v>4</v>
      </c>
      <c r="C6" s="11" t="s">
        <v>5</v>
      </c>
      <c r="D6" s="30" t="s">
        <v>6</v>
      </c>
      <c r="E6" s="30" t="s">
        <v>7</v>
      </c>
      <c r="F6" s="30" t="s">
        <v>8</v>
      </c>
    </row>
    <row r="7" spans="1:6" s="41" customFormat="1" ht="46.5">
      <c r="A7" s="103">
        <v>1</v>
      </c>
      <c r="B7" s="9" t="s">
        <v>0</v>
      </c>
      <c r="C7" s="50" t="s">
        <v>24</v>
      </c>
      <c r="D7" s="40" t="s">
        <v>158</v>
      </c>
      <c r="E7" s="40" t="s">
        <v>467</v>
      </c>
      <c r="F7" s="40" t="s">
        <v>175</v>
      </c>
    </row>
    <row r="8" spans="1:6" s="4" customFormat="1" ht="15">
      <c r="A8" s="104">
        <f>A7+1</f>
        <v>2</v>
      </c>
      <c r="B8" s="46" t="s">
        <v>33</v>
      </c>
      <c r="C8" s="46"/>
      <c r="D8" s="47"/>
      <c r="E8" s="47"/>
      <c r="F8" s="47"/>
    </row>
    <row r="9" spans="1:6" s="4" customFormat="1" ht="15">
      <c r="A9" s="105">
        <f>A8+1</f>
        <v>3</v>
      </c>
      <c r="B9" s="57" t="s">
        <v>60</v>
      </c>
      <c r="C9" s="57"/>
      <c r="D9" s="42">
        <v>99435</v>
      </c>
      <c r="E9" s="42" t="e">
        <f>-E10</f>
        <v>#VALUE!</v>
      </c>
      <c r="F9" s="42">
        <v>99435</v>
      </c>
    </row>
    <row r="10" spans="1:6" s="4" customFormat="1" ht="15">
      <c r="A10" s="105">
        <f>A9+1</f>
        <v>4</v>
      </c>
      <c r="B10" s="57" t="s">
        <v>59</v>
      </c>
      <c r="C10" s="57" t="s">
        <v>38</v>
      </c>
      <c r="D10" s="42">
        <v>74296</v>
      </c>
      <c r="E10" s="42" t="s">
        <v>510</v>
      </c>
      <c r="F10" s="42">
        <v>74296</v>
      </c>
    </row>
    <row r="11" spans="1:6" s="1" customFormat="1" ht="12.75">
      <c r="A11" s="104">
        <f>A10+1</f>
        <v>5</v>
      </c>
      <c r="B11" s="48" t="s">
        <v>52</v>
      </c>
      <c r="C11" s="48" t="s">
        <v>25</v>
      </c>
      <c r="D11" s="49">
        <v>15597</v>
      </c>
      <c r="E11" s="49"/>
      <c r="F11" s="49">
        <v>15597</v>
      </c>
    </row>
    <row r="12" spans="1:6" ht="12">
      <c r="A12" s="106">
        <f>A11+1</f>
        <v>6</v>
      </c>
      <c r="B12" s="2" t="s">
        <v>9</v>
      </c>
      <c r="C12" s="2"/>
      <c r="D12" s="235"/>
      <c r="E12" s="38">
        <v>0</v>
      </c>
      <c r="F12" s="32">
        <v>0</v>
      </c>
    </row>
    <row r="13" spans="1:6" ht="12.75">
      <c r="A13" s="102">
        <f aca="true" t="shared" si="0" ref="A13:A91">A12+1</f>
        <v>7</v>
      </c>
      <c r="B13" s="16" t="s">
        <v>21</v>
      </c>
      <c r="C13" s="16"/>
      <c r="D13" s="33">
        <v>11461</v>
      </c>
      <c r="E13" s="33">
        <v>0</v>
      </c>
      <c r="F13" s="33">
        <v>11461</v>
      </c>
    </row>
    <row r="14" spans="1:6" ht="12">
      <c r="A14" s="102">
        <f t="shared" si="0"/>
        <v>8</v>
      </c>
      <c r="B14" s="2" t="s">
        <v>131</v>
      </c>
      <c r="C14" s="2"/>
      <c r="D14" s="235">
        <v>5829</v>
      </c>
      <c r="E14" s="38">
        <v>0</v>
      </c>
      <c r="F14" s="32">
        <v>5829</v>
      </c>
    </row>
    <row r="15" spans="1:6" ht="12">
      <c r="A15" s="102">
        <f t="shared" si="0"/>
        <v>9</v>
      </c>
      <c r="B15" s="2" t="s">
        <v>130</v>
      </c>
      <c r="C15" s="2"/>
      <c r="D15" s="235">
        <v>5632</v>
      </c>
      <c r="E15" s="38">
        <v>0</v>
      </c>
      <c r="F15" s="32">
        <v>5632</v>
      </c>
    </row>
    <row r="16" spans="1:6" ht="12">
      <c r="A16" s="102">
        <f t="shared" si="0"/>
        <v>10</v>
      </c>
      <c r="B16" s="2" t="s">
        <v>132</v>
      </c>
      <c r="C16" s="2"/>
      <c r="D16" s="235">
        <v>114</v>
      </c>
      <c r="E16" s="38">
        <v>0</v>
      </c>
      <c r="F16" s="32">
        <v>114</v>
      </c>
    </row>
    <row r="17" spans="1:6" ht="12">
      <c r="A17" s="102">
        <f t="shared" si="0"/>
        <v>11</v>
      </c>
      <c r="B17" s="2" t="s">
        <v>133</v>
      </c>
      <c r="C17" s="2"/>
      <c r="D17" s="235">
        <v>2275</v>
      </c>
      <c r="E17" s="38">
        <v>0</v>
      </c>
      <c r="F17" s="32">
        <v>2275</v>
      </c>
    </row>
    <row r="18" spans="1:6" ht="12.75">
      <c r="A18" s="102">
        <f t="shared" si="0"/>
        <v>12</v>
      </c>
      <c r="B18" s="16" t="s">
        <v>11</v>
      </c>
      <c r="C18" s="16"/>
      <c r="D18" s="33">
        <v>0</v>
      </c>
      <c r="E18" s="34">
        <v>0</v>
      </c>
      <c r="F18" s="33"/>
    </row>
    <row r="19" spans="1:6" s="1" customFormat="1" ht="12.75">
      <c r="A19" s="102">
        <f t="shared" si="0"/>
        <v>13</v>
      </c>
      <c r="B19" s="16" t="s">
        <v>10</v>
      </c>
      <c r="C19" s="16"/>
      <c r="D19" s="33">
        <v>4136</v>
      </c>
      <c r="E19" s="34">
        <v>0</v>
      </c>
      <c r="F19" s="33">
        <v>4136</v>
      </c>
    </row>
    <row r="20" spans="1:6" ht="12.75">
      <c r="A20" s="105">
        <f t="shared" si="0"/>
        <v>14</v>
      </c>
      <c r="B20" s="19" t="s">
        <v>53</v>
      </c>
      <c r="C20" s="19" t="s">
        <v>26</v>
      </c>
      <c r="D20" s="31">
        <v>43028</v>
      </c>
      <c r="E20" s="31">
        <v>0</v>
      </c>
      <c r="F20" s="31">
        <v>43028</v>
      </c>
    </row>
    <row r="21" spans="1:6" s="18" customFormat="1" ht="25.5">
      <c r="A21" s="106">
        <f t="shared" si="0"/>
        <v>15</v>
      </c>
      <c r="B21" s="26" t="s">
        <v>54</v>
      </c>
      <c r="C21" s="26"/>
      <c r="D21" s="34">
        <v>43028</v>
      </c>
      <c r="E21" s="34">
        <v>0</v>
      </c>
      <c r="F21" s="34">
        <v>43028</v>
      </c>
    </row>
    <row r="22" spans="1:6" ht="12">
      <c r="A22" s="102">
        <f t="shared" si="0"/>
        <v>16</v>
      </c>
      <c r="B22" s="2" t="s">
        <v>12</v>
      </c>
      <c r="C22" s="2"/>
      <c r="D22" s="235">
        <v>34208</v>
      </c>
      <c r="E22" s="38" t="s">
        <v>510</v>
      </c>
      <c r="F22" s="32">
        <v>34208</v>
      </c>
    </row>
    <row r="23" spans="1:6" ht="12">
      <c r="A23" s="102">
        <f t="shared" si="0"/>
        <v>17</v>
      </c>
      <c r="B23" s="2" t="s">
        <v>13</v>
      </c>
      <c r="C23" s="2"/>
      <c r="D23" s="235">
        <v>8820</v>
      </c>
      <c r="E23" s="38">
        <v>0</v>
      </c>
      <c r="F23" s="32">
        <v>8820</v>
      </c>
    </row>
    <row r="24" spans="1:6" ht="12">
      <c r="A24" s="102">
        <f t="shared" si="0"/>
        <v>18</v>
      </c>
      <c r="B24" s="2" t="s">
        <v>49</v>
      </c>
      <c r="C24" s="2"/>
      <c r="D24" s="235">
        <v>0</v>
      </c>
      <c r="E24" s="38">
        <v>0</v>
      </c>
      <c r="F24" s="32">
        <v>0</v>
      </c>
    </row>
    <row r="25" spans="1:6" ht="12.75">
      <c r="A25" s="102">
        <f t="shared" si="0"/>
        <v>19</v>
      </c>
      <c r="B25" s="20" t="s">
        <v>14</v>
      </c>
      <c r="C25" s="20"/>
      <c r="D25" s="34" t="s">
        <v>510</v>
      </c>
      <c r="E25" s="34">
        <v>0</v>
      </c>
      <c r="F25" s="34"/>
    </row>
    <row r="26" spans="1:6" s="22" customFormat="1" ht="25.5">
      <c r="A26" s="105">
        <f t="shared" si="0"/>
        <v>20</v>
      </c>
      <c r="B26" s="19" t="s">
        <v>55</v>
      </c>
      <c r="C26" s="19" t="s">
        <v>27</v>
      </c>
      <c r="D26" s="31">
        <v>13364</v>
      </c>
      <c r="E26" s="31">
        <v>0</v>
      </c>
      <c r="F26" s="31">
        <v>13364</v>
      </c>
    </row>
    <row r="27" spans="1:6" s="22" customFormat="1" ht="12.75">
      <c r="A27" s="102">
        <f t="shared" si="0"/>
        <v>21</v>
      </c>
      <c r="B27" s="24" t="s">
        <v>15</v>
      </c>
      <c r="C27" s="24"/>
      <c r="D27" s="34">
        <v>13364</v>
      </c>
      <c r="E27" s="35">
        <v>0</v>
      </c>
      <c r="F27" s="34">
        <v>13364</v>
      </c>
    </row>
    <row r="28" spans="1:6" s="22" customFormat="1" ht="12.75">
      <c r="A28" s="102">
        <f t="shared" si="0"/>
        <v>22</v>
      </c>
      <c r="B28" s="24" t="s">
        <v>56</v>
      </c>
      <c r="C28" s="24"/>
      <c r="D28" s="34">
        <v>0</v>
      </c>
      <c r="E28" s="35">
        <v>0</v>
      </c>
      <c r="F28" s="34">
        <v>0</v>
      </c>
    </row>
    <row r="29" spans="1:6" s="22" customFormat="1" ht="12">
      <c r="A29" s="102">
        <f t="shared" si="0"/>
        <v>23</v>
      </c>
      <c r="B29" s="25" t="s">
        <v>16</v>
      </c>
      <c r="C29" s="25"/>
      <c r="D29" s="35">
        <v>0</v>
      </c>
      <c r="E29" s="35">
        <v>0</v>
      </c>
      <c r="F29" s="35">
        <v>0</v>
      </c>
    </row>
    <row r="30" spans="1:6" s="22" customFormat="1" ht="12">
      <c r="A30" s="102">
        <f t="shared" si="0"/>
        <v>24</v>
      </c>
      <c r="B30" s="25" t="s">
        <v>17</v>
      </c>
      <c r="C30" s="25"/>
      <c r="D30" s="35">
        <v>0</v>
      </c>
      <c r="E30" s="35">
        <v>0</v>
      </c>
      <c r="F30" s="35">
        <v>0</v>
      </c>
    </row>
    <row r="31" spans="1:6" s="22" customFormat="1" ht="12">
      <c r="A31" s="102">
        <f t="shared" si="0"/>
        <v>25</v>
      </c>
      <c r="B31" s="25" t="s">
        <v>18</v>
      </c>
      <c r="C31" s="25"/>
      <c r="D31" s="35">
        <v>0</v>
      </c>
      <c r="E31" s="35">
        <v>0</v>
      </c>
      <c r="F31" s="35">
        <v>0</v>
      </c>
    </row>
    <row r="32" spans="1:6" s="22" customFormat="1" ht="12">
      <c r="A32" s="102">
        <f t="shared" si="0"/>
        <v>26</v>
      </c>
      <c r="B32" s="25" t="s">
        <v>466</v>
      </c>
      <c r="C32" s="25"/>
      <c r="D32" s="35">
        <v>0</v>
      </c>
      <c r="E32" s="35">
        <v>0</v>
      </c>
      <c r="F32" s="35">
        <v>0</v>
      </c>
    </row>
    <row r="33" spans="1:6" s="22" customFormat="1" ht="12.75">
      <c r="A33" s="102">
        <f t="shared" si="0"/>
        <v>27</v>
      </c>
      <c r="B33" s="20" t="s">
        <v>493</v>
      </c>
      <c r="C33" s="25"/>
      <c r="D33" s="34">
        <v>22749</v>
      </c>
      <c r="E33" s="34">
        <v>0</v>
      </c>
      <c r="F33" s="34">
        <v>22749</v>
      </c>
    </row>
    <row r="34" spans="1:6" s="22" customFormat="1" ht="12">
      <c r="A34" s="102">
        <f t="shared" si="0"/>
        <v>28</v>
      </c>
      <c r="B34" s="21" t="s">
        <v>22</v>
      </c>
      <c r="C34" s="25"/>
      <c r="D34" s="35">
        <v>9158</v>
      </c>
      <c r="E34" s="35" t="s">
        <v>510</v>
      </c>
      <c r="F34" s="35">
        <v>9158</v>
      </c>
    </row>
    <row r="35" spans="1:6" s="22" customFormat="1" ht="12">
      <c r="A35" s="102">
        <f t="shared" si="0"/>
        <v>29</v>
      </c>
      <c r="B35" s="21" t="s">
        <v>23</v>
      </c>
      <c r="C35" s="25"/>
      <c r="D35" s="35">
        <v>13591</v>
      </c>
      <c r="E35" s="35">
        <v>0</v>
      </c>
      <c r="F35" s="35">
        <v>13591</v>
      </c>
    </row>
    <row r="36" spans="1:6" s="22" customFormat="1" ht="12.75">
      <c r="A36" s="105">
        <f t="shared" si="0"/>
        <v>30</v>
      </c>
      <c r="B36" s="23" t="s">
        <v>57</v>
      </c>
      <c r="C36" s="23" t="s">
        <v>28</v>
      </c>
      <c r="D36" s="31">
        <v>36822</v>
      </c>
      <c r="E36" s="31">
        <v>0</v>
      </c>
      <c r="F36" s="31">
        <v>36822</v>
      </c>
    </row>
    <row r="37" spans="1:6" s="22" customFormat="1" ht="12">
      <c r="A37" s="102">
        <f t="shared" si="0"/>
        <v>31</v>
      </c>
      <c r="B37" s="25" t="s">
        <v>19</v>
      </c>
      <c r="C37" s="25"/>
      <c r="D37" s="35">
        <v>2307</v>
      </c>
      <c r="E37" s="35">
        <v>0</v>
      </c>
      <c r="F37" s="35">
        <v>2307</v>
      </c>
    </row>
    <row r="38" spans="1:6" s="22" customFormat="1" ht="12.75">
      <c r="A38" s="105">
        <f t="shared" si="0"/>
        <v>32</v>
      </c>
      <c r="B38" s="23" t="s">
        <v>35</v>
      </c>
      <c r="C38" s="23" t="s">
        <v>34</v>
      </c>
      <c r="D38" s="31">
        <v>2307</v>
      </c>
      <c r="E38" s="73">
        <v>0</v>
      </c>
      <c r="F38" s="31">
        <v>2307</v>
      </c>
    </row>
    <row r="39" spans="1:6" s="22" customFormat="1" ht="12.75">
      <c r="A39" s="106">
        <f t="shared" si="0"/>
        <v>33</v>
      </c>
      <c r="B39" s="24" t="s">
        <v>484</v>
      </c>
      <c r="C39" s="24" t="s">
        <v>37</v>
      </c>
      <c r="D39" s="34">
        <v>0</v>
      </c>
      <c r="E39" s="35">
        <v>0</v>
      </c>
      <c r="F39" s="35">
        <v>0</v>
      </c>
    </row>
    <row r="40" spans="1:6" s="22" customFormat="1" ht="12.75">
      <c r="A40" s="106">
        <f t="shared" si="0"/>
        <v>34</v>
      </c>
      <c r="B40" s="24" t="s">
        <v>39</v>
      </c>
      <c r="C40" s="24" t="s">
        <v>40</v>
      </c>
      <c r="D40" s="34">
        <v>0</v>
      </c>
      <c r="E40" s="35">
        <v>0</v>
      </c>
      <c r="F40" s="35">
        <v>0</v>
      </c>
    </row>
    <row r="41" spans="1:6" s="22" customFormat="1" ht="12.75">
      <c r="A41" s="106">
        <f t="shared" si="0"/>
        <v>35</v>
      </c>
      <c r="B41" s="24" t="s">
        <v>41</v>
      </c>
      <c r="C41" s="24" t="s">
        <v>42</v>
      </c>
      <c r="D41" s="34">
        <v>0</v>
      </c>
      <c r="E41" s="35">
        <v>0</v>
      </c>
      <c r="F41" s="35">
        <v>0</v>
      </c>
    </row>
    <row r="42" spans="1:6" s="22" customFormat="1" ht="12.75">
      <c r="A42" s="106">
        <f t="shared" si="0"/>
        <v>36</v>
      </c>
      <c r="B42" s="24" t="s">
        <v>46</v>
      </c>
      <c r="C42" s="24" t="s">
        <v>43</v>
      </c>
      <c r="D42" s="34">
        <v>0</v>
      </c>
      <c r="E42" s="35">
        <v>0</v>
      </c>
      <c r="F42" s="35">
        <v>0</v>
      </c>
    </row>
    <row r="43" spans="1:6" s="22" customFormat="1" ht="12.75">
      <c r="A43" s="106">
        <f t="shared" si="0"/>
        <v>37</v>
      </c>
      <c r="B43" s="24" t="s">
        <v>47</v>
      </c>
      <c r="C43" s="24" t="s">
        <v>44</v>
      </c>
      <c r="D43" s="34">
        <v>0</v>
      </c>
      <c r="E43" s="35">
        <v>0</v>
      </c>
      <c r="F43" s="35">
        <v>0</v>
      </c>
    </row>
    <row r="44" spans="1:6" s="22" customFormat="1" ht="12.75">
      <c r="A44" s="106">
        <f t="shared" si="0"/>
        <v>38</v>
      </c>
      <c r="B44" s="24" t="s">
        <v>58</v>
      </c>
      <c r="C44" s="24" t="s">
        <v>45</v>
      </c>
      <c r="D44" s="34">
        <v>0</v>
      </c>
      <c r="E44" s="34">
        <v>0</v>
      </c>
      <c r="F44" s="34">
        <v>0</v>
      </c>
    </row>
    <row r="45" spans="1:6" s="22" customFormat="1" ht="12.75">
      <c r="A45" s="106">
        <f t="shared" si="0"/>
        <v>39</v>
      </c>
      <c r="B45" s="25" t="s">
        <v>48</v>
      </c>
      <c r="C45" s="24"/>
      <c r="D45" s="35">
        <v>4300</v>
      </c>
      <c r="E45" s="35" t="s">
        <v>510</v>
      </c>
      <c r="F45" s="35">
        <v>4300</v>
      </c>
    </row>
    <row r="46" spans="1:6" s="22" customFormat="1" ht="12.75">
      <c r="A46" s="106">
        <f t="shared" si="0"/>
        <v>40</v>
      </c>
      <c r="B46" s="25" t="s">
        <v>459</v>
      </c>
      <c r="C46" s="24"/>
      <c r="D46" s="35">
        <v>1080</v>
      </c>
      <c r="E46" s="35">
        <v>0</v>
      </c>
      <c r="F46" s="35">
        <v>1080</v>
      </c>
    </row>
    <row r="47" spans="1:6" s="22" customFormat="1" ht="12.75">
      <c r="A47" s="106">
        <f t="shared" si="0"/>
        <v>41</v>
      </c>
      <c r="B47" s="25" t="s">
        <v>494</v>
      </c>
      <c r="C47" s="24"/>
      <c r="D47" s="35">
        <v>4000</v>
      </c>
      <c r="E47" s="35">
        <v>0</v>
      </c>
      <c r="F47" s="35">
        <v>4000</v>
      </c>
    </row>
    <row r="48" spans="1:6" s="22" customFormat="1" ht="12.75">
      <c r="A48" s="105">
        <f t="shared" si="0"/>
        <v>42</v>
      </c>
      <c r="B48" s="23" t="s">
        <v>149</v>
      </c>
      <c r="C48" s="23" t="s">
        <v>50</v>
      </c>
      <c r="D48" s="31">
        <v>33550</v>
      </c>
      <c r="E48" s="31">
        <v>0</v>
      </c>
      <c r="F48" s="31">
        <v>33550</v>
      </c>
    </row>
    <row r="49" spans="1:6" s="22" customFormat="1" ht="12">
      <c r="A49" s="106">
        <f t="shared" si="0"/>
        <v>43</v>
      </c>
      <c r="B49" s="25" t="s">
        <v>471</v>
      </c>
      <c r="C49" s="25" t="s">
        <v>29</v>
      </c>
      <c r="D49" s="35">
        <v>250</v>
      </c>
      <c r="E49" s="35">
        <v>0</v>
      </c>
      <c r="F49" s="35">
        <v>250</v>
      </c>
    </row>
    <row r="50" spans="1:6" s="22" customFormat="1" ht="12">
      <c r="A50" s="106">
        <f t="shared" si="0"/>
        <v>44</v>
      </c>
      <c r="B50" s="25" t="s">
        <v>20</v>
      </c>
      <c r="C50" s="25" t="s">
        <v>30</v>
      </c>
      <c r="D50" s="35">
        <v>4000</v>
      </c>
      <c r="E50" s="35">
        <v>0</v>
      </c>
      <c r="F50" s="35">
        <v>4000</v>
      </c>
    </row>
    <row r="51" spans="1:6" s="22" customFormat="1" ht="12">
      <c r="A51" s="106">
        <f t="shared" si="0"/>
        <v>45</v>
      </c>
      <c r="B51" s="25" t="s">
        <v>470</v>
      </c>
      <c r="C51" s="25" t="s">
        <v>51</v>
      </c>
      <c r="D51" s="35">
        <v>300</v>
      </c>
      <c r="E51" s="35">
        <v>0</v>
      </c>
      <c r="F51" s="35">
        <v>300</v>
      </c>
    </row>
    <row r="52" spans="1:6" s="22" customFormat="1" ht="12">
      <c r="A52" s="106">
        <f t="shared" si="0"/>
        <v>46</v>
      </c>
      <c r="B52" s="25" t="s">
        <v>148</v>
      </c>
      <c r="C52" s="25" t="s">
        <v>150</v>
      </c>
      <c r="D52" s="35">
        <v>29000</v>
      </c>
      <c r="E52" s="35">
        <v>0</v>
      </c>
      <c r="F52" s="35">
        <v>29000</v>
      </c>
    </row>
    <row r="53" spans="1:6" s="22" customFormat="1" ht="12.75">
      <c r="A53" s="107">
        <f t="shared" si="0"/>
        <v>47</v>
      </c>
      <c r="B53" s="23" t="s">
        <v>151</v>
      </c>
      <c r="C53" s="23" t="s">
        <v>61</v>
      </c>
      <c r="D53" s="31">
        <v>12976</v>
      </c>
      <c r="E53" s="31">
        <v>10300</v>
      </c>
      <c r="F53" s="31">
        <v>23276</v>
      </c>
    </row>
    <row r="54" spans="1:6" s="22" customFormat="1" ht="12.75">
      <c r="A54" s="108">
        <f t="shared" si="0"/>
        <v>48</v>
      </c>
      <c r="B54" s="25" t="s">
        <v>129</v>
      </c>
      <c r="C54" s="25" t="s">
        <v>64</v>
      </c>
      <c r="D54" s="35">
        <v>5000</v>
      </c>
      <c r="E54" s="35">
        <v>0</v>
      </c>
      <c r="F54" s="34">
        <v>5000</v>
      </c>
    </row>
    <row r="55" spans="1:6" s="22" customFormat="1" ht="12.75">
      <c r="A55" s="108">
        <f t="shared" si="0"/>
        <v>49</v>
      </c>
      <c r="B55" s="25" t="s">
        <v>128</v>
      </c>
      <c r="C55" s="25" t="s">
        <v>65</v>
      </c>
      <c r="D55" s="35">
        <v>0</v>
      </c>
      <c r="E55" s="35">
        <v>0</v>
      </c>
      <c r="F55" s="34">
        <v>0</v>
      </c>
    </row>
    <row r="56" spans="1:6" s="22" customFormat="1" ht="12.75">
      <c r="A56" s="108">
        <f t="shared" si="0"/>
        <v>50</v>
      </c>
      <c r="B56" s="25" t="s">
        <v>127</v>
      </c>
      <c r="C56" s="25" t="s">
        <v>66</v>
      </c>
      <c r="D56" s="35">
        <v>0</v>
      </c>
      <c r="E56" s="35">
        <v>0</v>
      </c>
      <c r="F56" s="34">
        <v>0</v>
      </c>
    </row>
    <row r="57" spans="1:6" s="22" customFormat="1" ht="12.75">
      <c r="A57" s="108">
        <f t="shared" si="0"/>
        <v>51</v>
      </c>
      <c r="B57" s="25" t="s">
        <v>126</v>
      </c>
      <c r="C57" s="25" t="s">
        <v>67</v>
      </c>
      <c r="D57" s="35">
        <v>6340</v>
      </c>
      <c r="E57" s="35">
        <v>0</v>
      </c>
      <c r="F57" s="34">
        <v>6340</v>
      </c>
    </row>
    <row r="58" spans="1:6" s="22" customFormat="1" ht="12">
      <c r="A58" s="108">
        <f t="shared" si="0"/>
        <v>52</v>
      </c>
      <c r="B58" s="25" t="s">
        <v>125</v>
      </c>
      <c r="C58" s="25" t="s">
        <v>68</v>
      </c>
      <c r="D58" s="35">
        <v>0</v>
      </c>
      <c r="E58" s="35">
        <v>8110</v>
      </c>
      <c r="F58" s="35">
        <v>8110</v>
      </c>
    </row>
    <row r="59" spans="1:6" s="22" customFormat="1" ht="12.75">
      <c r="A59" s="108">
        <f t="shared" si="0"/>
        <v>53</v>
      </c>
      <c r="B59" s="25" t="s">
        <v>124</v>
      </c>
      <c r="C59" s="25" t="s">
        <v>69</v>
      </c>
      <c r="D59" s="35">
        <v>0</v>
      </c>
      <c r="E59" s="35">
        <v>2190</v>
      </c>
      <c r="F59" s="34">
        <v>2190</v>
      </c>
    </row>
    <row r="60" spans="1:6" s="22" customFormat="1" ht="12.75">
      <c r="A60" s="108">
        <f t="shared" si="0"/>
        <v>54</v>
      </c>
      <c r="B60" s="25" t="s">
        <v>123</v>
      </c>
      <c r="C60" s="25" t="s">
        <v>70</v>
      </c>
      <c r="D60" s="35">
        <v>0</v>
      </c>
      <c r="E60" s="35">
        <v>0</v>
      </c>
      <c r="F60" s="34">
        <v>0</v>
      </c>
    </row>
    <row r="61" spans="1:6" s="22" customFormat="1" ht="12.75">
      <c r="A61" s="108">
        <f t="shared" si="0"/>
        <v>55</v>
      </c>
      <c r="B61" s="25" t="s">
        <v>122</v>
      </c>
      <c r="C61" s="25" t="s">
        <v>71</v>
      </c>
      <c r="D61" s="35">
        <v>0</v>
      </c>
      <c r="E61" s="35">
        <v>0</v>
      </c>
      <c r="F61" s="34">
        <v>0</v>
      </c>
    </row>
    <row r="62" spans="1:6" s="22" customFormat="1" ht="12.75">
      <c r="A62" s="108">
        <f t="shared" si="0"/>
        <v>56</v>
      </c>
      <c r="B62" s="25" t="s">
        <v>62</v>
      </c>
      <c r="C62" s="25" t="s">
        <v>72</v>
      </c>
      <c r="D62" s="35">
        <v>0</v>
      </c>
      <c r="E62" s="35">
        <v>0</v>
      </c>
      <c r="F62" s="34">
        <v>0</v>
      </c>
    </row>
    <row r="63" spans="1:6" s="22" customFormat="1" ht="12.75">
      <c r="A63" s="108">
        <f t="shared" si="0"/>
        <v>57</v>
      </c>
      <c r="B63" s="25" t="s">
        <v>63</v>
      </c>
      <c r="C63" s="25" t="s">
        <v>73</v>
      </c>
      <c r="D63" s="35">
        <v>1636</v>
      </c>
      <c r="E63" s="35">
        <v>0</v>
      </c>
      <c r="F63" s="34">
        <v>1636</v>
      </c>
    </row>
    <row r="64" spans="1:6" s="22" customFormat="1" ht="12.75">
      <c r="A64" s="109">
        <f t="shared" si="0"/>
        <v>58</v>
      </c>
      <c r="B64" s="56" t="s">
        <v>152</v>
      </c>
      <c r="C64" s="23" t="s">
        <v>76</v>
      </c>
      <c r="D64" s="31">
        <v>0</v>
      </c>
      <c r="E64" s="31">
        <v>0</v>
      </c>
      <c r="F64" s="31">
        <v>0</v>
      </c>
    </row>
    <row r="65" spans="1:6" s="22" customFormat="1" ht="12.75">
      <c r="A65" s="108">
        <f t="shared" si="0"/>
        <v>59</v>
      </c>
      <c r="B65" s="55" t="s">
        <v>74</v>
      </c>
      <c r="C65" s="25" t="s">
        <v>78</v>
      </c>
      <c r="D65" s="35">
        <v>0</v>
      </c>
      <c r="E65" s="35">
        <v>0</v>
      </c>
      <c r="F65" s="34">
        <v>0</v>
      </c>
    </row>
    <row r="66" spans="1:6" s="22" customFormat="1" ht="12">
      <c r="A66" s="108">
        <f t="shared" si="0"/>
        <v>60</v>
      </c>
      <c r="B66" s="2" t="s">
        <v>75</v>
      </c>
      <c r="C66" s="25" t="s">
        <v>79</v>
      </c>
      <c r="D66" s="35">
        <v>0</v>
      </c>
      <c r="E66" s="35">
        <v>0</v>
      </c>
      <c r="F66" s="35">
        <v>0</v>
      </c>
    </row>
    <row r="67" spans="1:6" s="22" customFormat="1" ht="12.75">
      <c r="A67" s="108">
        <f t="shared" si="0"/>
        <v>61</v>
      </c>
      <c r="B67" s="2" t="s">
        <v>77</v>
      </c>
      <c r="C67" s="25" t="s">
        <v>80</v>
      </c>
      <c r="D67" s="35">
        <v>0</v>
      </c>
      <c r="E67" s="35">
        <v>0</v>
      </c>
      <c r="F67" s="34">
        <v>0</v>
      </c>
    </row>
    <row r="68" spans="1:6" s="22" customFormat="1" ht="12.75">
      <c r="A68" s="110">
        <f t="shared" si="0"/>
        <v>62</v>
      </c>
      <c r="B68" s="48" t="s">
        <v>81</v>
      </c>
      <c r="C68" s="58"/>
      <c r="D68" s="59">
        <v>0</v>
      </c>
      <c r="E68" s="59">
        <v>0</v>
      </c>
      <c r="F68" s="59">
        <v>0</v>
      </c>
    </row>
    <row r="69" spans="1:6" s="4" customFormat="1" ht="15">
      <c r="A69" s="108">
        <f t="shared" si="0"/>
        <v>63</v>
      </c>
      <c r="B69" s="17" t="s">
        <v>153</v>
      </c>
      <c r="C69" s="17" t="s">
        <v>82</v>
      </c>
      <c r="D69" s="42">
        <v>0</v>
      </c>
      <c r="E69" s="42">
        <v>0</v>
      </c>
      <c r="F69" s="42">
        <v>0</v>
      </c>
    </row>
    <row r="70" spans="1:6" s="3" customFormat="1" ht="13.5">
      <c r="A70" s="108">
        <f t="shared" si="0"/>
        <v>64</v>
      </c>
      <c r="B70" s="60" t="s">
        <v>83</v>
      </c>
      <c r="C70" s="43" t="s">
        <v>88</v>
      </c>
      <c r="D70" s="36">
        <v>0</v>
      </c>
      <c r="E70" s="39">
        <v>0</v>
      </c>
      <c r="F70" s="37">
        <v>0</v>
      </c>
    </row>
    <row r="71" spans="1:6" s="3" customFormat="1" ht="13.5">
      <c r="A71" s="108">
        <f t="shared" si="0"/>
        <v>65</v>
      </c>
      <c r="B71" s="2" t="s">
        <v>84</v>
      </c>
      <c r="C71" s="43" t="s">
        <v>89</v>
      </c>
      <c r="D71" s="36">
        <v>0</v>
      </c>
      <c r="E71" s="36">
        <v>0</v>
      </c>
      <c r="F71" s="37">
        <v>0</v>
      </c>
    </row>
    <row r="72" spans="1:6" s="3" customFormat="1" ht="13.5">
      <c r="A72" s="108">
        <f t="shared" si="0"/>
        <v>66</v>
      </c>
      <c r="B72" s="2" t="s">
        <v>85</v>
      </c>
      <c r="C72" s="43" t="s">
        <v>90</v>
      </c>
      <c r="D72" s="36">
        <v>0</v>
      </c>
      <c r="E72" s="36">
        <v>0</v>
      </c>
      <c r="F72" s="37">
        <v>0</v>
      </c>
    </row>
    <row r="73" spans="1:6" s="3" customFormat="1" ht="13.5">
      <c r="A73" s="108">
        <f t="shared" si="0"/>
        <v>67</v>
      </c>
      <c r="B73" s="2" t="s">
        <v>86</v>
      </c>
      <c r="C73" s="43" t="s">
        <v>91</v>
      </c>
      <c r="D73" s="36">
        <v>0</v>
      </c>
      <c r="E73" s="36">
        <v>0</v>
      </c>
      <c r="F73" s="37">
        <v>0</v>
      </c>
    </row>
    <row r="74" spans="1:6" s="3" customFormat="1" ht="13.5">
      <c r="A74" s="108">
        <f t="shared" si="0"/>
        <v>68</v>
      </c>
      <c r="B74" s="2" t="s">
        <v>87</v>
      </c>
      <c r="C74" s="43" t="s">
        <v>92</v>
      </c>
      <c r="D74" s="36">
        <v>0</v>
      </c>
      <c r="E74" s="36">
        <v>0</v>
      </c>
      <c r="F74" s="37">
        <v>0</v>
      </c>
    </row>
    <row r="75" spans="1:6" s="4" customFormat="1" ht="15">
      <c r="A75" s="109">
        <f t="shared" si="0"/>
        <v>69</v>
      </c>
      <c r="B75" s="17" t="s">
        <v>154</v>
      </c>
      <c r="C75" s="17" t="s">
        <v>93</v>
      </c>
      <c r="D75" s="31">
        <v>0</v>
      </c>
      <c r="E75" s="31">
        <v>0</v>
      </c>
      <c r="F75" s="31">
        <v>0</v>
      </c>
    </row>
    <row r="76" spans="1:6" s="3" customFormat="1" ht="13.5">
      <c r="A76" s="108">
        <f t="shared" si="0"/>
        <v>70</v>
      </c>
      <c r="B76" s="60" t="s">
        <v>94</v>
      </c>
      <c r="C76" s="43" t="s">
        <v>99</v>
      </c>
      <c r="D76" s="235">
        <v>0</v>
      </c>
      <c r="E76" s="45">
        <v>0</v>
      </c>
      <c r="F76" s="44">
        <v>0</v>
      </c>
    </row>
    <row r="77" spans="1:6" ht="12">
      <c r="A77" s="108">
        <f t="shared" si="0"/>
        <v>71</v>
      </c>
      <c r="B77" s="61" t="s">
        <v>95</v>
      </c>
      <c r="C77" s="43" t="s">
        <v>100</v>
      </c>
      <c r="D77" s="235">
        <v>0</v>
      </c>
      <c r="E77" s="45">
        <v>0</v>
      </c>
      <c r="F77" s="44">
        <v>0</v>
      </c>
    </row>
    <row r="78" spans="1:6" ht="12">
      <c r="A78" s="108">
        <f t="shared" si="0"/>
        <v>72</v>
      </c>
      <c r="B78" s="60" t="s">
        <v>96</v>
      </c>
      <c r="C78" s="43" t="s">
        <v>101</v>
      </c>
      <c r="D78" s="235">
        <v>0</v>
      </c>
      <c r="E78" s="45">
        <v>0</v>
      </c>
      <c r="F78" s="44">
        <v>0</v>
      </c>
    </row>
    <row r="79" spans="1:6" ht="12">
      <c r="A79" s="108">
        <f t="shared" si="0"/>
        <v>73</v>
      </c>
      <c r="B79" s="55" t="s">
        <v>97</v>
      </c>
      <c r="C79" s="43" t="s">
        <v>102</v>
      </c>
      <c r="D79" s="236">
        <v>0</v>
      </c>
      <c r="E79" s="45">
        <v>0</v>
      </c>
      <c r="F79" s="44">
        <v>0</v>
      </c>
    </row>
    <row r="80" spans="1:7" s="3" customFormat="1" ht="13.5">
      <c r="A80" s="108">
        <f t="shared" si="0"/>
        <v>74</v>
      </c>
      <c r="B80" s="12" t="s">
        <v>98</v>
      </c>
      <c r="C80" s="43" t="s">
        <v>103</v>
      </c>
      <c r="D80" s="236">
        <v>0</v>
      </c>
      <c r="E80" s="44">
        <v>0</v>
      </c>
      <c r="F80" s="44">
        <v>0</v>
      </c>
      <c r="G80" s="6"/>
    </row>
    <row r="81" spans="1:6" ht="12.75">
      <c r="A81" s="109">
        <f t="shared" si="0"/>
        <v>75</v>
      </c>
      <c r="B81" s="17" t="s">
        <v>155</v>
      </c>
      <c r="C81" s="17" t="s">
        <v>104</v>
      </c>
      <c r="D81" s="237">
        <v>0</v>
      </c>
      <c r="E81" s="62">
        <v>0</v>
      </c>
      <c r="F81" s="62">
        <v>0</v>
      </c>
    </row>
    <row r="82" spans="1:6" ht="12">
      <c r="A82" s="108">
        <f t="shared" si="0"/>
        <v>76</v>
      </c>
      <c r="B82" s="55" t="s">
        <v>105</v>
      </c>
      <c r="C82" s="43" t="s">
        <v>111</v>
      </c>
      <c r="D82" s="236">
        <v>0</v>
      </c>
      <c r="E82" s="32">
        <v>0</v>
      </c>
      <c r="F82" s="32">
        <v>0</v>
      </c>
    </row>
    <row r="83" spans="1:7" s="4" customFormat="1" ht="15">
      <c r="A83" s="108">
        <f t="shared" si="0"/>
        <v>77</v>
      </c>
      <c r="B83" s="2" t="s">
        <v>106</v>
      </c>
      <c r="C83" s="43" t="s">
        <v>112</v>
      </c>
      <c r="D83" s="34">
        <v>0</v>
      </c>
      <c r="E83" s="34">
        <v>0</v>
      </c>
      <c r="F83" s="32">
        <v>0</v>
      </c>
      <c r="G83" s="5"/>
    </row>
    <row r="84" spans="1:6" s="4" customFormat="1" ht="15">
      <c r="A84" s="108">
        <f t="shared" si="0"/>
        <v>78</v>
      </c>
      <c r="B84" s="2" t="s">
        <v>107</v>
      </c>
      <c r="C84" s="43" t="s">
        <v>113</v>
      </c>
      <c r="D84" s="34">
        <v>0</v>
      </c>
      <c r="E84" s="34">
        <v>0</v>
      </c>
      <c r="F84" s="32">
        <v>0</v>
      </c>
    </row>
    <row r="85" spans="1:6" s="4" customFormat="1" ht="15">
      <c r="A85" s="110">
        <f t="shared" si="0"/>
        <v>79</v>
      </c>
      <c r="B85" s="48" t="s">
        <v>166</v>
      </c>
      <c r="C85" s="48" t="s">
        <v>109</v>
      </c>
      <c r="D85" s="49">
        <v>0</v>
      </c>
      <c r="E85" s="49">
        <v>0</v>
      </c>
      <c r="F85" s="49">
        <v>0</v>
      </c>
    </row>
    <row r="86" spans="1:6" s="3" customFormat="1" ht="13.5">
      <c r="A86" s="109">
        <f t="shared" si="0"/>
        <v>80</v>
      </c>
      <c r="B86" s="17" t="s">
        <v>167</v>
      </c>
      <c r="C86" s="17" t="s">
        <v>114</v>
      </c>
      <c r="D86" s="63">
        <v>0</v>
      </c>
      <c r="E86" s="63">
        <v>0</v>
      </c>
      <c r="F86" s="63">
        <v>0</v>
      </c>
    </row>
    <row r="87" spans="1:6" s="3" customFormat="1" ht="13.5">
      <c r="A87" s="108">
        <f t="shared" si="0"/>
        <v>81</v>
      </c>
      <c r="B87" s="2" t="s">
        <v>115</v>
      </c>
      <c r="C87" s="43" t="s">
        <v>116</v>
      </c>
      <c r="D87" s="37">
        <v>0</v>
      </c>
      <c r="E87" s="37">
        <v>0</v>
      </c>
      <c r="F87" s="36">
        <v>0</v>
      </c>
    </row>
    <row r="88" spans="1:6" s="3" customFormat="1" ht="13.5">
      <c r="A88" s="108">
        <f t="shared" si="0"/>
        <v>82</v>
      </c>
      <c r="B88" s="60" t="s">
        <v>118</v>
      </c>
      <c r="C88" s="43" t="s">
        <v>117</v>
      </c>
      <c r="D88" s="36">
        <v>0</v>
      </c>
      <c r="E88" s="36">
        <v>0</v>
      </c>
      <c r="F88" s="36">
        <v>0</v>
      </c>
    </row>
    <row r="89" spans="1:6" s="3" customFormat="1" ht="13.5">
      <c r="A89" s="108">
        <f t="shared" si="0"/>
        <v>83</v>
      </c>
      <c r="B89" s="61" t="s">
        <v>119</v>
      </c>
      <c r="C89" s="21" t="s">
        <v>120</v>
      </c>
      <c r="D89" s="34">
        <v>0</v>
      </c>
      <c r="E89" s="34">
        <v>0</v>
      </c>
      <c r="F89" s="36">
        <v>0</v>
      </c>
    </row>
    <row r="90" spans="1:6" s="3" customFormat="1" ht="13.5">
      <c r="A90" s="109">
        <f t="shared" si="0"/>
        <v>84</v>
      </c>
      <c r="B90" s="56" t="s">
        <v>168</v>
      </c>
      <c r="C90" s="66" t="s">
        <v>121</v>
      </c>
      <c r="D90" s="67">
        <v>0</v>
      </c>
      <c r="E90" s="67">
        <v>0</v>
      </c>
      <c r="F90" s="31">
        <v>0</v>
      </c>
    </row>
    <row r="91" spans="1:6" s="3" customFormat="1" ht="13.5">
      <c r="A91" s="108">
        <f t="shared" si="0"/>
        <v>85</v>
      </c>
      <c r="B91" s="2" t="s">
        <v>134</v>
      </c>
      <c r="C91" s="43" t="s">
        <v>136</v>
      </c>
      <c r="D91" s="236">
        <v>0</v>
      </c>
      <c r="E91" s="36">
        <v>0</v>
      </c>
      <c r="F91" s="35">
        <v>0</v>
      </c>
    </row>
    <row r="92" spans="1:6" s="18" customFormat="1" ht="13.5">
      <c r="A92" s="108">
        <f aca="true" t="shared" si="1" ref="A92:A102">A91+1</f>
        <v>86</v>
      </c>
      <c r="B92" s="2" t="s">
        <v>135</v>
      </c>
      <c r="C92" s="43" t="s">
        <v>137</v>
      </c>
      <c r="D92" s="236">
        <v>0</v>
      </c>
      <c r="E92" s="36">
        <v>0</v>
      </c>
      <c r="F92" s="35">
        <v>0</v>
      </c>
    </row>
    <row r="93" spans="1:6" s="18" customFormat="1" ht="13.5">
      <c r="A93" s="108">
        <f t="shared" si="1"/>
        <v>87</v>
      </c>
      <c r="B93" s="12" t="s">
        <v>138</v>
      </c>
      <c r="C93" s="43" t="s">
        <v>139</v>
      </c>
      <c r="D93" s="236">
        <v>0</v>
      </c>
      <c r="E93" s="36">
        <v>0</v>
      </c>
      <c r="F93" s="35">
        <v>0</v>
      </c>
    </row>
    <row r="94" spans="1:6" s="68" customFormat="1" ht="15">
      <c r="A94" s="108">
        <f t="shared" si="1"/>
        <v>88</v>
      </c>
      <c r="B94" s="12" t="s">
        <v>141</v>
      </c>
      <c r="C94" s="43" t="s">
        <v>140</v>
      </c>
      <c r="D94" s="65">
        <v>0</v>
      </c>
      <c r="E94" s="65">
        <v>0</v>
      </c>
      <c r="F94" s="35">
        <v>0</v>
      </c>
    </row>
    <row r="95" spans="1:9" s="68" customFormat="1" ht="12.75">
      <c r="A95" s="109">
        <f t="shared" si="1"/>
        <v>89</v>
      </c>
      <c r="B95" s="17" t="s">
        <v>143</v>
      </c>
      <c r="C95" s="17" t="s">
        <v>142</v>
      </c>
      <c r="D95" s="31">
        <v>327236</v>
      </c>
      <c r="E95" s="31">
        <v>740</v>
      </c>
      <c r="F95" s="31">
        <v>327976</v>
      </c>
      <c r="I95" s="72"/>
    </row>
    <row r="96" spans="1:6" s="69" customFormat="1" ht="12">
      <c r="A96" s="108">
        <f t="shared" si="1"/>
        <v>90</v>
      </c>
      <c r="B96" s="55" t="s">
        <v>144</v>
      </c>
      <c r="C96" s="70" t="s">
        <v>145</v>
      </c>
      <c r="D96" s="244">
        <v>327236</v>
      </c>
      <c r="E96" s="38">
        <v>740</v>
      </c>
      <c r="F96" s="38">
        <v>327976</v>
      </c>
    </row>
    <row r="97" spans="1:6" s="69" customFormat="1" ht="15">
      <c r="A97" s="109">
        <f t="shared" si="1"/>
        <v>91</v>
      </c>
      <c r="B97" s="56" t="s">
        <v>169</v>
      </c>
      <c r="C97" s="75" t="s">
        <v>110</v>
      </c>
      <c r="D97" s="74">
        <v>0</v>
      </c>
      <c r="E97" s="74">
        <v>0</v>
      </c>
      <c r="F97" s="67">
        <v>0</v>
      </c>
    </row>
    <row r="98" spans="1:6" s="69" customFormat="1" ht="15">
      <c r="A98" s="108">
        <f t="shared" si="1"/>
        <v>92</v>
      </c>
      <c r="B98" s="55" t="s">
        <v>146</v>
      </c>
      <c r="C98" s="70" t="s">
        <v>147</v>
      </c>
      <c r="D98" s="238">
        <v>0</v>
      </c>
      <c r="E98" s="38">
        <v>0</v>
      </c>
      <c r="F98" s="38">
        <v>0</v>
      </c>
    </row>
    <row r="99" spans="1:6" s="69" customFormat="1" ht="15">
      <c r="A99" s="108">
        <f t="shared" si="1"/>
        <v>93</v>
      </c>
      <c r="B99" s="55" t="s">
        <v>170</v>
      </c>
      <c r="C99" s="70" t="s">
        <v>172</v>
      </c>
      <c r="D99" s="238">
        <v>0</v>
      </c>
      <c r="E99" s="38">
        <v>0</v>
      </c>
      <c r="F99" s="38">
        <v>0</v>
      </c>
    </row>
    <row r="100" spans="1:6" s="69" customFormat="1" ht="15">
      <c r="A100" s="108">
        <f t="shared" si="1"/>
        <v>94</v>
      </c>
      <c r="B100" s="55" t="s">
        <v>171</v>
      </c>
      <c r="C100" s="70" t="s">
        <v>173</v>
      </c>
      <c r="D100" s="238">
        <v>0</v>
      </c>
      <c r="E100" s="38">
        <v>0</v>
      </c>
      <c r="F100" s="38">
        <v>0</v>
      </c>
    </row>
    <row r="101" spans="1:6" s="69" customFormat="1" ht="15">
      <c r="A101" s="108">
        <f t="shared" si="1"/>
        <v>95</v>
      </c>
      <c r="B101" s="55" t="s">
        <v>446</v>
      </c>
      <c r="C101" s="70" t="s">
        <v>174</v>
      </c>
      <c r="D101" s="238">
        <v>0</v>
      </c>
      <c r="E101" s="38">
        <v>0</v>
      </c>
      <c r="F101" s="38">
        <v>0</v>
      </c>
    </row>
    <row r="102" spans="1:6" s="54" customFormat="1" ht="13.5">
      <c r="A102" s="109">
        <f t="shared" si="1"/>
        <v>96</v>
      </c>
      <c r="B102" s="64" t="s">
        <v>108</v>
      </c>
      <c r="C102" s="17"/>
      <c r="D102" s="31">
        <v>482577</v>
      </c>
      <c r="E102" s="31">
        <v>11040</v>
      </c>
      <c r="F102" s="31">
        <v>493617</v>
      </c>
    </row>
    <row r="103" spans="1:6" ht="12">
      <c r="A103" s="251" t="s">
        <v>447</v>
      </c>
      <c r="B103" s="251"/>
      <c r="C103" s="251"/>
      <c r="D103" s="251"/>
      <c r="E103" s="251"/>
      <c r="F103" s="251"/>
    </row>
    <row r="104" spans="1:6" ht="12">
      <c r="A104" s="51"/>
      <c r="B104" s="53"/>
      <c r="C104" s="53"/>
      <c r="D104" s="239"/>
      <c r="E104" s="52"/>
      <c r="F104" s="52">
        <f>+E8</f>
        <v>0</v>
      </c>
    </row>
    <row r="105" spans="1:6" ht="12">
      <c r="A105" s="51"/>
      <c r="B105" s="53"/>
      <c r="C105" s="53"/>
      <c r="D105" s="240"/>
      <c r="E105" s="52"/>
      <c r="F105" s="52"/>
    </row>
    <row r="106" spans="1:6" ht="12">
      <c r="A106" s="51"/>
      <c r="B106" s="53"/>
      <c r="C106" s="53"/>
      <c r="D106" s="239"/>
      <c r="E106" s="52"/>
      <c r="F106" s="52"/>
    </row>
    <row r="107" spans="1:6" ht="12">
      <c r="A107" s="51"/>
      <c r="B107" s="53"/>
      <c r="C107" s="53"/>
      <c r="D107" s="239"/>
      <c r="E107" s="52"/>
      <c r="F107" s="52"/>
    </row>
    <row r="108" spans="1:6" ht="12">
      <c r="A108" s="51"/>
      <c r="B108" s="53"/>
      <c r="C108" s="53"/>
      <c r="D108" s="239"/>
      <c r="E108" s="52"/>
      <c r="F108" s="52"/>
    </row>
    <row r="109" spans="1:6" ht="12">
      <c r="A109" s="51"/>
      <c r="B109" s="53"/>
      <c r="C109" s="53"/>
      <c r="D109" s="239"/>
      <c r="E109" s="52"/>
      <c r="F109" s="52"/>
    </row>
    <row r="110" spans="1:6" ht="12">
      <c r="A110" s="51"/>
      <c r="B110" s="53"/>
      <c r="C110" s="53"/>
      <c r="D110" s="239"/>
      <c r="E110" s="52"/>
      <c r="F110" s="52"/>
    </row>
    <row r="111" spans="1:6" ht="12">
      <c r="A111" s="51"/>
      <c r="B111" s="53"/>
      <c r="C111" s="53"/>
      <c r="D111" s="239"/>
      <c r="E111" s="52"/>
      <c r="F111" s="52"/>
    </row>
    <row r="112" spans="1:6" s="69" customFormat="1" ht="12.75">
      <c r="A112" s="111"/>
      <c r="B112" s="7"/>
      <c r="C112" s="7"/>
      <c r="D112" s="71"/>
      <c r="E112" s="71"/>
      <c r="F112" s="71"/>
    </row>
    <row r="113" spans="1:6" ht="12">
      <c r="A113" s="51"/>
      <c r="B113" s="53"/>
      <c r="C113" s="53"/>
      <c r="D113" s="239"/>
      <c r="E113" s="52"/>
      <c r="F113" s="52"/>
    </row>
    <row r="114" spans="1:6" ht="12">
      <c r="A114" s="51"/>
      <c r="B114" s="53"/>
      <c r="C114" s="53"/>
      <c r="D114" s="239"/>
      <c r="E114" s="52"/>
      <c r="F114" s="52"/>
    </row>
    <row r="115" spans="1:6" ht="12">
      <c r="A115" s="51"/>
      <c r="B115" s="53"/>
      <c r="C115" s="53"/>
      <c r="D115" s="239"/>
      <c r="E115" s="52"/>
      <c r="F115" s="52"/>
    </row>
    <row r="116" spans="1:6" s="54" customFormat="1" ht="13.5">
      <c r="A116" s="111"/>
      <c r="B116" s="7"/>
      <c r="C116" s="7"/>
      <c r="D116" s="71"/>
      <c r="E116" s="71"/>
      <c r="F116" s="71"/>
    </row>
    <row r="117" spans="1:6" s="69" customFormat="1" ht="12">
      <c r="A117" s="111"/>
      <c r="B117" s="8"/>
      <c r="C117" s="8"/>
      <c r="D117" s="241"/>
      <c r="E117" s="76"/>
      <c r="F117" s="76"/>
    </row>
    <row r="118" spans="1:6" s="69" customFormat="1" ht="12">
      <c r="A118" s="111"/>
      <c r="B118" s="8"/>
      <c r="C118" s="8"/>
      <c r="D118" s="241"/>
      <c r="E118" s="76"/>
      <c r="F118" s="76"/>
    </row>
    <row r="119" spans="1:6" s="69" customFormat="1" ht="12">
      <c r="A119" s="111"/>
      <c r="B119" s="8"/>
      <c r="C119" s="8"/>
      <c r="D119" s="241"/>
      <c r="E119" s="76"/>
      <c r="F119" s="76"/>
    </row>
    <row r="120" spans="1:6" s="69" customFormat="1" ht="12.75">
      <c r="A120" s="111"/>
      <c r="B120" s="7"/>
      <c r="C120" s="7"/>
      <c r="D120" s="71"/>
      <c r="E120" s="77"/>
      <c r="F120" s="71"/>
    </row>
    <row r="121" spans="1:6" s="69" customFormat="1" ht="12">
      <c r="A121" s="111"/>
      <c r="B121" s="8"/>
      <c r="C121" s="8"/>
      <c r="D121" s="241"/>
      <c r="E121" s="76"/>
      <c r="F121" s="76"/>
    </row>
    <row r="122" spans="1:6" s="69" customFormat="1" ht="12">
      <c r="A122" s="111"/>
      <c r="B122" s="8"/>
      <c r="C122" s="8"/>
      <c r="D122" s="241"/>
      <c r="E122" s="76"/>
      <c r="F122" s="76"/>
    </row>
    <row r="123" spans="1:6" s="69" customFormat="1" ht="12">
      <c r="A123" s="111"/>
      <c r="B123" s="8"/>
      <c r="C123" s="8"/>
      <c r="D123" s="241"/>
      <c r="E123" s="76"/>
      <c r="F123" s="76"/>
    </row>
    <row r="124" spans="1:6" s="80" customFormat="1" ht="15">
      <c r="A124" s="111"/>
      <c r="B124" s="78"/>
      <c r="C124" s="78"/>
      <c r="D124" s="79"/>
      <c r="E124" s="79"/>
      <c r="F124" s="79"/>
    </row>
    <row r="125" spans="1:6" ht="12">
      <c r="A125" s="51"/>
      <c r="B125" s="53"/>
      <c r="C125" s="53"/>
      <c r="D125" s="239"/>
      <c r="E125" s="52"/>
      <c r="F125" s="52"/>
    </row>
  </sheetData>
  <sheetProtection/>
  <mergeCells count="2">
    <mergeCell ref="B4:F4"/>
    <mergeCell ref="A103:F103"/>
  </mergeCells>
  <printOptions horizontalCentered="1"/>
  <pageMargins left="0.3937007874015748" right="0.3937007874015748" top="0.75" bottom="0.7480314960629921" header="0.33" footer="0.5118110236220472"/>
  <pageSetup horizontalDpi="600" verticalDpi="600" orientation="portrait" paperSize="8" scale="57" r:id="rId1"/>
  <headerFooter alignWithMargins="0">
    <oddHeader>&amp;C&amp;"Garamond,Félkövér"&amp;14  &amp;R
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4.57421875" style="113" customWidth="1"/>
    <col min="2" max="2" width="52.57421875" style="81" customWidth="1"/>
    <col min="3" max="3" width="11.140625" style="81" customWidth="1"/>
    <col min="4" max="4" width="18.421875" style="81" bestFit="1" customWidth="1"/>
    <col min="5" max="5" width="15.00390625" style="81" bestFit="1" customWidth="1"/>
    <col min="6" max="6" width="15.140625" style="81" bestFit="1" customWidth="1"/>
    <col min="7" max="16384" width="9.140625" style="81" customWidth="1"/>
  </cols>
  <sheetData>
    <row r="1" spans="1:2" ht="15">
      <c r="A1" s="112"/>
      <c r="B1" s="81" t="s">
        <v>523</v>
      </c>
    </row>
    <row r="2" ht="15">
      <c r="A2" s="112"/>
    </row>
    <row r="3" spans="1:6" ht="15">
      <c r="A3" s="252" t="s">
        <v>156</v>
      </c>
      <c r="B3" s="252"/>
      <c r="C3" s="252"/>
      <c r="D3" s="252"/>
      <c r="E3" s="252"/>
      <c r="F3" s="252"/>
    </row>
    <row r="4" ht="15">
      <c r="F4" s="231"/>
    </row>
    <row r="5" spans="1:6" s="85" customFormat="1" ht="12.75">
      <c r="A5" s="253"/>
      <c r="B5" s="83" t="s">
        <v>4</v>
      </c>
      <c r="C5" s="83" t="s">
        <v>5</v>
      </c>
      <c r="D5" s="84" t="s">
        <v>6</v>
      </c>
      <c r="E5" s="84" t="s">
        <v>8</v>
      </c>
      <c r="F5" s="84" t="s">
        <v>32</v>
      </c>
    </row>
    <row r="6" spans="1:6" ht="21.75" customHeight="1">
      <c r="A6" s="254"/>
      <c r="B6" s="256" t="s">
        <v>157</v>
      </c>
      <c r="C6" s="262" t="s">
        <v>24</v>
      </c>
      <c r="D6" s="258" t="s">
        <v>158</v>
      </c>
      <c r="E6" s="260" t="s">
        <v>467</v>
      </c>
      <c r="F6" s="258" t="s">
        <v>191</v>
      </c>
    </row>
    <row r="7" spans="1:6" s="82" customFormat="1" ht="15">
      <c r="A7" s="255"/>
      <c r="B7" s="257"/>
      <c r="C7" s="263"/>
      <c r="D7" s="259"/>
      <c r="E7" s="261"/>
      <c r="F7" s="259"/>
    </row>
    <row r="8" spans="1:6" ht="15">
      <c r="A8" s="169" t="s">
        <v>176</v>
      </c>
      <c r="B8" s="170" t="s">
        <v>198</v>
      </c>
      <c r="C8" s="170" t="s">
        <v>205</v>
      </c>
      <c r="D8" s="171">
        <v>109161</v>
      </c>
      <c r="E8" s="172">
        <v>79342</v>
      </c>
      <c r="F8" s="172">
        <f>SUM(D8:E8)</f>
        <v>188503</v>
      </c>
    </row>
    <row r="9" spans="1:6" s="86" customFormat="1" ht="12.75">
      <c r="A9" s="173" t="s">
        <v>177</v>
      </c>
      <c r="B9" s="166" t="s">
        <v>159</v>
      </c>
      <c r="C9" s="166" t="s">
        <v>192</v>
      </c>
      <c r="D9" s="174">
        <v>25661</v>
      </c>
      <c r="E9" s="174">
        <v>43786</v>
      </c>
      <c r="F9" s="176">
        <v>69447</v>
      </c>
    </row>
    <row r="10" spans="1:6" s="86" customFormat="1" ht="12.75">
      <c r="A10" s="173" t="s">
        <v>178</v>
      </c>
      <c r="B10" s="166" t="s">
        <v>160</v>
      </c>
      <c r="C10" s="166" t="s">
        <v>193</v>
      </c>
      <c r="D10" s="174">
        <v>4236</v>
      </c>
      <c r="E10" s="174">
        <v>8470</v>
      </c>
      <c r="F10" s="176">
        <v>12706</v>
      </c>
    </row>
    <row r="11" spans="1:6" s="86" customFormat="1" ht="12.75">
      <c r="A11" s="177" t="s">
        <v>179</v>
      </c>
      <c r="B11" s="166" t="s">
        <v>161</v>
      </c>
      <c r="C11" s="166" t="s">
        <v>195</v>
      </c>
      <c r="D11" s="174">
        <v>48523</v>
      </c>
      <c r="E11" s="174">
        <v>27086</v>
      </c>
      <c r="F11" s="176">
        <v>75609</v>
      </c>
    </row>
    <row r="12" spans="1:6" s="86" customFormat="1" ht="12.75">
      <c r="A12" s="173" t="s">
        <v>180</v>
      </c>
      <c r="B12" s="166" t="s">
        <v>162</v>
      </c>
      <c r="C12" s="166" t="s">
        <v>196</v>
      </c>
      <c r="D12" s="174">
        <v>13364</v>
      </c>
      <c r="E12" s="174">
        <v>0</v>
      </c>
      <c r="F12" s="176">
        <v>13364</v>
      </c>
    </row>
    <row r="13" spans="1:6" s="86" customFormat="1" ht="12.75">
      <c r="A13" s="173" t="s">
        <v>181</v>
      </c>
      <c r="B13" s="166" t="s">
        <v>194</v>
      </c>
      <c r="C13" s="166" t="s">
        <v>197</v>
      </c>
      <c r="D13" s="174">
        <v>17377</v>
      </c>
      <c r="E13" s="174">
        <v>0</v>
      </c>
      <c r="F13" s="176">
        <v>17377</v>
      </c>
    </row>
    <row r="14" spans="1:6" ht="15">
      <c r="A14" s="169" t="s">
        <v>182</v>
      </c>
      <c r="B14" s="170" t="s">
        <v>199</v>
      </c>
      <c r="C14" s="170" t="s">
        <v>206</v>
      </c>
      <c r="D14" s="171">
        <v>297936</v>
      </c>
      <c r="E14" s="178">
        <v>0</v>
      </c>
      <c r="F14" s="178">
        <v>297936</v>
      </c>
    </row>
    <row r="15" spans="1:6" ht="15">
      <c r="A15" s="177" t="s">
        <v>183</v>
      </c>
      <c r="B15" s="166" t="s">
        <v>163</v>
      </c>
      <c r="C15" s="166" t="s">
        <v>200</v>
      </c>
      <c r="D15" s="174">
        <v>2000</v>
      </c>
      <c r="E15" s="175">
        <v>0</v>
      </c>
      <c r="F15" s="179">
        <v>2000</v>
      </c>
    </row>
    <row r="16" spans="1:6" ht="15">
      <c r="A16" s="173" t="s">
        <v>184</v>
      </c>
      <c r="B16" s="166" t="s">
        <v>164</v>
      </c>
      <c r="C16" s="166" t="s">
        <v>201</v>
      </c>
      <c r="D16" s="174">
        <v>295936</v>
      </c>
      <c r="E16" s="175">
        <v>0</v>
      </c>
      <c r="F16" s="179">
        <v>295936</v>
      </c>
    </row>
    <row r="17" spans="1:6" s="82" customFormat="1" ht="15">
      <c r="A17" s="173" t="s">
        <v>185</v>
      </c>
      <c r="B17" s="166" t="s">
        <v>165</v>
      </c>
      <c r="C17" s="166" t="s">
        <v>202</v>
      </c>
      <c r="D17" s="180"/>
      <c r="E17" s="179">
        <v>0</v>
      </c>
      <c r="F17" s="179"/>
    </row>
    <row r="18" spans="1:6" ht="15">
      <c r="A18" s="169" t="s">
        <v>186</v>
      </c>
      <c r="B18" s="170" t="s">
        <v>203</v>
      </c>
      <c r="C18" s="170" t="s">
        <v>204</v>
      </c>
      <c r="D18" s="245">
        <v>7178</v>
      </c>
      <c r="E18" s="181">
        <v>0</v>
      </c>
      <c r="F18" s="245">
        <v>7178</v>
      </c>
    </row>
    <row r="19" spans="1:6" ht="15">
      <c r="A19" s="177" t="s">
        <v>187</v>
      </c>
      <c r="B19" s="166" t="s">
        <v>207</v>
      </c>
      <c r="C19" s="166" t="s">
        <v>208</v>
      </c>
      <c r="D19" s="180">
        <v>7178</v>
      </c>
      <c r="E19" s="179">
        <v>0</v>
      </c>
      <c r="F19" s="179">
        <v>7178</v>
      </c>
    </row>
    <row r="20" spans="1:6" ht="15">
      <c r="A20" s="177" t="s">
        <v>188</v>
      </c>
      <c r="B20" s="166" t="s">
        <v>209</v>
      </c>
      <c r="C20" s="166" t="s">
        <v>210</v>
      </c>
      <c r="D20" s="180">
        <v>0</v>
      </c>
      <c r="E20" s="179">
        <v>0</v>
      </c>
      <c r="F20" s="179">
        <v>0</v>
      </c>
    </row>
    <row r="21" spans="1:6" ht="15">
      <c r="A21" s="177" t="s">
        <v>189</v>
      </c>
      <c r="B21" s="193" t="s">
        <v>211</v>
      </c>
      <c r="C21" s="193" t="s">
        <v>212</v>
      </c>
      <c r="D21" s="180">
        <v>68302</v>
      </c>
      <c r="E21" s="194">
        <v>0</v>
      </c>
      <c r="F21" s="179">
        <v>68302</v>
      </c>
    </row>
    <row r="22" spans="1:6" s="86" customFormat="1" ht="12.75">
      <c r="A22" s="87" t="s">
        <v>190</v>
      </c>
      <c r="B22" s="88" t="s">
        <v>213</v>
      </c>
      <c r="C22" s="89"/>
      <c r="D22" s="90">
        <v>482577</v>
      </c>
      <c r="E22" s="90">
        <f>E8+E14+E18</f>
        <v>79342</v>
      </c>
      <c r="F22" s="90">
        <v>561919</v>
      </c>
    </row>
  </sheetData>
  <sheetProtection/>
  <mergeCells count="7">
    <mergeCell ref="A3:F3"/>
    <mergeCell ref="A5:A7"/>
    <mergeCell ref="B6:B7"/>
    <mergeCell ref="D6:D7"/>
    <mergeCell ref="E6:E7"/>
    <mergeCell ref="C6:C7"/>
    <mergeCell ref="F6:F7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="75" zoomScaleSheetLayoutView="75" zoomScalePageLayoutView="0" workbookViewId="0" topLeftCell="C1">
      <selection activeCell="B1" sqref="B1"/>
    </sheetView>
  </sheetViews>
  <sheetFormatPr defaultColWidth="9.140625" defaultRowHeight="12.75"/>
  <cols>
    <col min="1" max="1" width="6.421875" style="28" bestFit="1" customWidth="1"/>
    <col min="2" max="2" width="47.57421875" style="28" customWidth="1"/>
    <col min="3" max="4" width="13.57421875" style="28" bestFit="1" customWidth="1"/>
    <col min="5" max="5" width="15.57421875" style="28" customWidth="1"/>
    <col min="6" max="6" width="12.57421875" style="28" customWidth="1"/>
    <col min="7" max="7" width="13.57421875" style="28" bestFit="1" customWidth="1"/>
    <col min="8" max="8" width="12.421875" style="28" customWidth="1"/>
    <col min="9" max="10" width="15.140625" style="28" bestFit="1" customWidth="1"/>
    <col min="11" max="14" width="13.57421875" style="28" bestFit="1" customWidth="1"/>
    <col min="15" max="15" width="21.421875" style="28" bestFit="1" customWidth="1"/>
    <col min="16" max="16384" width="9.140625" style="28" customWidth="1"/>
  </cols>
  <sheetData>
    <row r="1" ht="15">
      <c r="B1" s="196" t="s">
        <v>524</v>
      </c>
    </row>
    <row r="2" spans="2:15" ht="15">
      <c r="B2" s="268" t="s">
        <v>485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4:15" ht="15">
      <c r="N3" s="270" t="s">
        <v>1</v>
      </c>
      <c r="O3" s="270"/>
    </row>
    <row r="4" spans="1:15" s="200" customFormat="1" ht="15">
      <c r="A4" s="197"/>
      <c r="B4" s="198" t="s">
        <v>4</v>
      </c>
      <c r="C4" s="199" t="s">
        <v>5</v>
      </c>
      <c r="D4" s="199" t="s">
        <v>6</v>
      </c>
      <c r="E4" s="199" t="s">
        <v>7</v>
      </c>
      <c r="F4" s="199" t="s">
        <v>8</v>
      </c>
      <c r="G4" s="199" t="s">
        <v>31</v>
      </c>
      <c r="H4" s="199" t="s">
        <v>32</v>
      </c>
      <c r="I4" s="199" t="s">
        <v>215</v>
      </c>
      <c r="J4" s="199" t="s">
        <v>216</v>
      </c>
      <c r="K4" s="199" t="s">
        <v>217</v>
      </c>
      <c r="L4" s="199" t="s">
        <v>229</v>
      </c>
      <c r="M4" s="199" t="s">
        <v>230</v>
      </c>
      <c r="N4" s="199" t="s">
        <v>231</v>
      </c>
      <c r="O4" s="199" t="s">
        <v>232</v>
      </c>
    </row>
    <row r="5" spans="1:15" ht="12.75">
      <c r="A5" s="32">
        <v>1</v>
      </c>
      <c r="B5" s="201" t="s">
        <v>233</v>
      </c>
      <c r="C5" s="266" t="s">
        <v>234</v>
      </c>
      <c r="D5" s="267"/>
      <c r="E5" s="267"/>
      <c r="F5" s="267"/>
      <c r="G5" s="267"/>
      <c r="H5" s="267"/>
      <c r="I5" s="267"/>
      <c r="J5" s="266" t="s">
        <v>235</v>
      </c>
      <c r="K5" s="266"/>
      <c r="L5" s="266"/>
      <c r="M5" s="266"/>
      <c r="N5" s="266"/>
      <c r="O5" s="266"/>
    </row>
    <row r="6" spans="1:15" s="204" customFormat="1" ht="46.5">
      <c r="A6" s="202">
        <v>2</v>
      </c>
      <c r="B6" s="203" t="s">
        <v>2</v>
      </c>
      <c r="C6" s="203" t="s">
        <v>236</v>
      </c>
      <c r="D6" s="203" t="s">
        <v>237</v>
      </c>
      <c r="E6" s="203" t="s">
        <v>238</v>
      </c>
      <c r="F6" s="203" t="s">
        <v>239</v>
      </c>
      <c r="G6" s="203" t="s">
        <v>240</v>
      </c>
      <c r="H6" s="203" t="s">
        <v>241</v>
      </c>
      <c r="I6" s="203" t="s">
        <v>242</v>
      </c>
      <c r="J6" s="203" t="s">
        <v>243</v>
      </c>
      <c r="K6" s="203" t="s">
        <v>244</v>
      </c>
      <c r="L6" s="203" t="s">
        <v>245</v>
      </c>
      <c r="M6" s="203" t="s">
        <v>239</v>
      </c>
      <c r="N6" s="203" t="s">
        <v>241</v>
      </c>
      <c r="O6" s="203" t="s">
        <v>247</v>
      </c>
    </row>
    <row r="7" spans="1:15" ht="15">
      <c r="A7" s="32">
        <v>3</v>
      </c>
      <c r="B7" s="205" t="s">
        <v>248</v>
      </c>
      <c r="C7" s="206">
        <v>0</v>
      </c>
      <c r="D7" s="206">
        <v>0</v>
      </c>
      <c r="E7" s="206">
        <v>0</v>
      </c>
      <c r="F7" s="206">
        <v>0</v>
      </c>
      <c r="G7" s="206">
        <v>0</v>
      </c>
      <c r="H7" s="206">
        <v>0</v>
      </c>
      <c r="I7" s="207">
        <f>SUM(C7:H7)</f>
        <v>0</v>
      </c>
      <c r="J7" s="208">
        <v>0</v>
      </c>
      <c r="K7" s="208">
        <v>0</v>
      </c>
      <c r="L7" s="208">
        <v>0</v>
      </c>
      <c r="M7" s="208">
        <v>0</v>
      </c>
      <c r="N7" s="208">
        <v>0</v>
      </c>
      <c r="O7" s="207">
        <f>SUM(J7:N7)</f>
        <v>0</v>
      </c>
    </row>
    <row r="8" spans="1:15" ht="15">
      <c r="A8" s="32">
        <v>4</v>
      </c>
      <c r="B8" s="205" t="s">
        <v>249</v>
      </c>
      <c r="C8" s="206"/>
      <c r="D8" s="206"/>
      <c r="E8" s="206"/>
      <c r="F8" s="206"/>
      <c r="G8" s="206"/>
      <c r="H8" s="206"/>
      <c r="I8" s="207"/>
      <c r="J8" s="208"/>
      <c r="K8" s="208"/>
      <c r="L8" s="208"/>
      <c r="M8" s="208"/>
      <c r="N8" s="208"/>
      <c r="O8" s="207"/>
    </row>
    <row r="9" spans="1:15" ht="15">
      <c r="A9" s="32">
        <v>5</v>
      </c>
      <c r="B9" s="205" t="s">
        <v>250</v>
      </c>
      <c r="C9" s="206"/>
      <c r="D9" s="206"/>
      <c r="E9" s="206">
        <v>2275</v>
      </c>
      <c r="F9" s="206"/>
      <c r="G9" s="206"/>
      <c r="H9" s="206"/>
      <c r="I9" s="207">
        <v>2275</v>
      </c>
      <c r="J9" s="208">
        <v>2275</v>
      </c>
      <c r="K9" s="208"/>
      <c r="L9" s="208"/>
      <c r="M9" s="208"/>
      <c r="N9" s="208"/>
      <c r="O9" s="207">
        <v>2275</v>
      </c>
    </row>
    <row r="10" spans="1:15" ht="15">
      <c r="A10" s="32">
        <v>6</v>
      </c>
      <c r="B10" s="205" t="s">
        <v>251</v>
      </c>
      <c r="C10" s="206"/>
      <c r="D10" s="206"/>
      <c r="E10" s="206"/>
      <c r="F10" s="206"/>
      <c r="G10" s="206"/>
      <c r="H10" s="206"/>
      <c r="I10" s="207"/>
      <c r="J10" s="208"/>
      <c r="K10" s="208"/>
      <c r="L10" s="208"/>
      <c r="M10" s="208"/>
      <c r="N10" s="208"/>
      <c r="O10" s="207"/>
    </row>
    <row r="11" spans="1:15" ht="15">
      <c r="A11" s="32">
        <v>7</v>
      </c>
      <c r="B11" s="205" t="s">
        <v>252</v>
      </c>
      <c r="C11" s="206"/>
      <c r="D11" s="206"/>
      <c r="E11" s="206"/>
      <c r="F11" s="206"/>
      <c r="G11" s="206"/>
      <c r="H11" s="206"/>
      <c r="I11" s="207"/>
      <c r="J11" s="208"/>
      <c r="K11" s="208"/>
      <c r="L11" s="208"/>
      <c r="M11" s="208"/>
      <c r="N11" s="208"/>
      <c r="O11" s="207"/>
    </row>
    <row r="12" spans="1:15" ht="15">
      <c r="A12" s="32">
        <v>8</v>
      </c>
      <c r="B12" s="209" t="s">
        <v>253</v>
      </c>
      <c r="C12" s="206"/>
      <c r="D12" s="206"/>
      <c r="E12" s="206"/>
      <c r="F12" s="206"/>
      <c r="G12" s="206"/>
      <c r="H12" s="206"/>
      <c r="I12" s="207"/>
      <c r="J12" s="208"/>
      <c r="K12" s="208"/>
      <c r="L12" s="208"/>
      <c r="M12" s="208"/>
      <c r="N12" s="208"/>
      <c r="O12" s="207"/>
    </row>
    <row r="13" spans="1:15" ht="15">
      <c r="A13" s="32">
        <v>9</v>
      </c>
      <c r="B13" s="205" t="s">
        <v>450</v>
      </c>
      <c r="C13" s="206"/>
      <c r="D13" s="206"/>
      <c r="E13" s="206"/>
      <c r="F13" s="206"/>
      <c r="G13" s="206"/>
      <c r="H13" s="206"/>
      <c r="I13" s="207"/>
      <c r="J13" s="208"/>
      <c r="K13" s="208"/>
      <c r="L13" s="208"/>
      <c r="M13" s="208"/>
      <c r="N13" s="208"/>
      <c r="O13" s="207"/>
    </row>
    <row r="14" spans="1:15" ht="15">
      <c r="A14" s="32">
        <v>10</v>
      </c>
      <c r="B14" s="205" t="s">
        <v>254</v>
      </c>
      <c r="C14" s="206"/>
      <c r="D14" s="206"/>
      <c r="E14" s="206">
        <v>4000</v>
      </c>
      <c r="F14" s="206"/>
      <c r="G14" s="206"/>
      <c r="H14" s="206"/>
      <c r="I14" s="207">
        <v>4000</v>
      </c>
      <c r="J14" s="208"/>
      <c r="K14" s="208"/>
      <c r="L14" s="208"/>
      <c r="M14" s="208"/>
      <c r="N14" s="208"/>
      <c r="O14" s="207"/>
    </row>
    <row r="15" spans="1:15" ht="15">
      <c r="A15" s="32">
        <v>11</v>
      </c>
      <c r="B15" s="205" t="s">
        <v>255</v>
      </c>
      <c r="C15" s="206"/>
      <c r="D15" s="206"/>
      <c r="E15" s="206"/>
      <c r="F15" s="206"/>
      <c r="G15" s="206"/>
      <c r="H15" s="206"/>
      <c r="I15" s="207"/>
      <c r="J15" s="208"/>
      <c r="K15" s="208"/>
      <c r="L15" s="208"/>
      <c r="M15" s="208"/>
      <c r="N15" s="208"/>
      <c r="O15" s="207"/>
    </row>
    <row r="16" spans="1:15" ht="15">
      <c r="A16" s="32">
        <v>12</v>
      </c>
      <c r="B16" s="205" t="s">
        <v>256</v>
      </c>
      <c r="C16" s="206">
        <v>2150</v>
      </c>
      <c r="D16" s="206">
        <v>407</v>
      </c>
      <c r="E16" s="206">
        <v>3272</v>
      </c>
      <c r="F16" s="206"/>
      <c r="G16" s="206"/>
      <c r="H16" s="206"/>
      <c r="I16" s="207">
        <v>5829</v>
      </c>
      <c r="J16" s="208">
        <v>5829</v>
      </c>
      <c r="K16" s="208"/>
      <c r="L16" s="208"/>
      <c r="M16" s="208"/>
      <c r="N16" s="208"/>
      <c r="O16" s="207">
        <v>5829</v>
      </c>
    </row>
    <row r="17" spans="1:15" ht="25.5">
      <c r="A17" s="32">
        <v>13</v>
      </c>
      <c r="B17" s="205" t="s">
        <v>448</v>
      </c>
      <c r="C17" s="206">
        <v>12888</v>
      </c>
      <c r="D17" s="206">
        <v>1761</v>
      </c>
      <c r="E17" s="206">
        <v>22436</v>
      </c>
      <c r="F17" s="206"/>
      <c r="G17" s="206"/>
      <c r="H17" s="206">
        <v>9393</v>
      </c>
      <c r="I17" s="207">
        <v>46378</v>
      </c>
      <c r="J17" s="208">
        <v>4137</v>
      </c>
      <c r="K17" s="208">
        <v>42326</v>
      </c>
      <c r="L17" s="208"/>
      <c r="M17" s="208"/>
      <c r="N17" s="208">
        <v>35400</v>
      </c>
      <c r="O17" s="207">
        <v>81863</v>
      </c>
    </row>
    <row r="18" spans="1:15" ht="15">
      <c r="A18" s="32">
        <v>14</v>
      </c>
      <c r="B18" s="205" t="s">
        <v>257</v>
      </c>
      <c r="C18" s="206"/>
      <c r="D18" s="206"/>
      <c r="E18" s="206">
        <v>5632</v>
      </c>
      <c r="F18" s="206"/>
      <c r="G18" s="206"/>
      <c r="H18" s="206"/>
      <c r="I18" s="207">
        <v>5632</v>
      </c>
      <c r="J18" s="208">
        <v>5632</v>
      </c>
      <c r="K18" s="208"/>
      <c r="L18" s="208"/>
      <c r="M18" s="208"/>
      <c r="N18" s="208"/>
      <c r="O18" s="207">
        <v>5632</v>
      </c>
    </row>
    <row r="19" spans="1:15" ht="15">
      <c r="A19" s="32">
        <v>15</v>
      </c>
      <c r="B19" s="205" t="s">
        <v>474</v>
      </c>
      <c r="C19" s="206">
        <v>1905</v>
      </c>
      <c r="D19" s="206">
        <v>362</v>
      </c>
      <c r="E19" s="206">
        <v>413</v>
      </c>
      <c r="F19" s="206"/>
      <c r="G19" s="206"/>
      <c r="H19" s="206"/>
      <c r="I19" s="207">
        <v>2680</v>
      </c>
      <c r="J19" s="208"/>
      <c r="K19" s="208">
        <v>1600</v>
      </c>
      <c r="L19" s="208"/>
      <c r="M19" s="232"/>
      <c r="N19" s="208">
        <v>1080</v>
      </c>
      <c r="O19" s="207">
        <v>2680</v>
      </c>
    </row>
    <row r="20" spans="1:15" ht="15">
      <c r="A20" s="32">
        <v>16</v>
      </c>
      <c r="B20" s="205" t="s">
        <v>460</v>
      </c>
      <c r="C20" s="206"/>
      <c r="D20" s="206"/>
      <c r="E20" s="206">
        <v>3500</v>
      </c>
      <c r="F20" s="206"/>
      <c r="G20" s="206"/>
      <c r="H20" s="206"/>
      <c r="I20" s="207">
        <v>3500</v>
      </c>
      <c r="J20" s="208"/>
      <c r="K20" s="208"/>
      <c r="L20" s="208"/>
      <c r="M20" s="208"/>
      <c r="N20" s="208">
        <v>5000</v>
      </c>
      <c r="O20" s="207">
        <v>5000</v>
      </c>
    </row>
    <row r="21" spans="1:15" ht="15">
      <c r="A21" s="32">
        <v>17</v>
      </c>
      <c r="B21" s="205" t="s">
        <v>461</v>
      </c>
      <c r="C21" s="206"/>
      <c r="D21" s="206"/>
      <c r="E21" s="206"/>
      <c r="F21" s="206"/>
      <c r="G21" s="206"/>
      <c r="H21" s="206"/>
      <c r="I21" s="207"/>
      <c r="J21" s="208"/>
      <c r="K21" s="208"/>
      <c r="L21" s="208"/>
      <c r="M21" s="208"/>
      <c r="N21" s="208"/>
      <c r="O21" s="207"/>
    </row>
    <row r="22" spans="1:15" ht="15">
      <c r="A22" s="32">
        <v>18</v>
      </c>
      <c r="B22" s="205" t="s">
        <v>258</v>
      </c>
      <c r="C22" s="206"/>
      <c r="D22" s="206"/>
      <c r="E22" s="206"/>
      <c r="F22" s="206"/>
      <c r="G22" s="206"/>
      <c r="H22" s="206"/>
      <c r="I22" s="207"/>
      <c r="J22" s="208"/>
      <c r="K22" s="208"/>
      <c r="L22" s="208"/>
      <c r="M22" s="208"/>
      <c r="N22" s="208"/>
      <c r="O22" s="207"/>
    </row>
    <row r="23" spans="1:15" ht="15">
      <c r="A23" s="32">
        <v>19</v>
      </c>
      <c r="B23" s="205" t="s">
        <v>259</v>
      </c>
      <c r="C23" s="206">
        <v>3489</v>
      </c>
      <c r="D23" s="206">
        <v>632</v>
      </c>
      <c r="E23" s="206">
        <v>279</v>
      </c>
      <c r="F23" s="206"/>
      <c r="G23" s="206"/>
      <c r="H23" s="206"/>
      <c r="I23" s="207">
        <v>4400</v>
      </c>
      <c r="J23" s="208"/>
      <c r="K23" s="208"/>
      <c r="L23" s="208"/>
      <c r="M23" s="208"/>
      <c r="N23" s="208">
        <v>4300</v>
      </c>
      <c r="O23" s="207">
        <v>4300</v>
      </c>
    </row>
    <row r="24" spans="1:15" ht="15">
      <c r="A24" s="32">
        <v>20</v>
      </c>
      <c r="B24" s="205" t="s">
        <v>517</v>
      </c>
      <c r="C24" s="206">
        <v>2425</v>
      </c>
      <c r="D24" s="206">
        <v>490</v>
      </c>
      <c r="E24" s="206">
        <v>1024</v>
      </c>
      <c r="F24" s="206"/>
      <c r="G24" s="206"/>
      <c r="H24" s="206"/>
      <c r="I24" s="207">
        <v>3939</v>
      </c>
      <c r="J24" s="208"/>
      <c r="K24" s="208"/>
      <c r="L24" s="208"/>
      <c r="M24" s="208"/>
      <c r="N24" s="208"/>
      <c r="O24" s="207"/>
    </row>
    <row r="25" spans="1:15" ht="15">
      <c r="A25" s="32">
        <v>21</v>
      </c>
      <c r="B25" s="205" t="s">
        <v>475</v>
      </c>
      <c r="C25" s="206"/>
      <c r="D25" s="206"/>
      <c r="E25" s="206">
        <v>300</v>
      </c>
      <c r="F25" s="206"/>
      <c r="G25" s="206"/>
      <c r="H25" s="206"/>
      <c r="I25" s="207">
        <v>300</v>
      </c>
      <c r="J25" s="208"/>
      <c r="K25" s="208"/>
      <c r="L25" s="208"/>
      <c r="M25" s="208"/>
      <c r="N25" s="208"/>
      <c r="O25" s="207"/>
    </row>
    <row r="26" spans="1:15" ht="15">
      <c r="A26" s="32">
        <v>22</v>
      </c>
      <c r="B26" s="210" t="s">
        <v>260</v>
      </c>
      <c r="C26" s="206">
        <v>1975</v>
      </c>
      <c r="D26" s="206">
        <v>425</v>
      </c>
      <c r="E26" s="206"/>
      <c r="F26" s="206"/>
      <c r="G26" s="206"/>
      <c r="H26" s="206"/>
      <c r="I26" s="207">
        <v>2400</v>
      </c>
      <c r="J26" s="208"/>
      <c r="K26" s="208"/>
      <c r="L26" s="208"/>
      <c r="M26" s="208"/>
      <c r="N26" s="208"/>
      <c r="O26" s="207"/>
    </row>
    <row r="27" spans="1:15" ht="15">
      <c r="A27" s="32">
        <v>23</v>
      </c>
      <c r="B27" s="205" t="s">
        <v>261</v>
      </c>
      <c r="C27" s="206"/>
      <c r="D27" s="206"/>
      <c r="E27" s="206"/>
      <c r="F27" s="206"/>
      <c r="G27" s="206"/>
      <c r="H27" s="206"/>
      <c r="I27" s="207"/>
      <c r="J27" s="208"/>
      <c r="K27" s="208"/>
      <c r="L27" s="208"/>
      <c r="M27" s="208"/>
      <c r="N27" s="208"/>
      <c r="O27" s="207"/>
    </row>
    <row r="28" spans="1:15" ht="15">
      <c r="A28" s="32">
        <v>24</v>
      </c>
      <c r="B28" s="205" t="s">
        <v>262</v>
      </c>
      <c r="C28" s="206"/>
      <c r="D28" s="206"/>
      <c r="E28" s="206">
        <v>114</v>
      </c>
      <c r="F28" s="206"/>
      <c r="G28" s="206"/>
      <c r="H28" s="206"/>
      <c r="I28" s="207">
        <v>114</v>
      </c>
      <c r="J28" s="208">
        <v>114</v>
      </c>
      <c r="K28" s="208"/>
      <c r="L28" s="208"/>
      <c r="M28" s="208"/>
      <c r="N28" s="208"/>
      <c r="O28" s="207">
        <v>114</v>
      </c>
    </row>
    <row r="29" spans="1:15" ht="15">
      <c r="A29" s="32">
        <v>25</v>
      </c>
      <c r="B29" s="205" t="s">
        <v>472</v>
      </c>
      <c r="C29" s="206">
        <v>829</v>
      </c>
      <c r="D29" s="206">
        <v>159</v>
      </c>
      <c r="E29" s="206">
        <v>1818</v>
      </c>
      <c r="F29" s="206"/>
      <c r="G29" s="206"/>
      <c r="H29" s="206"/>
      <c r="I29" s="207">
        <v>2806</v>
      </c>
      <c r="J29" s="208">
        <v>2307</v>
      </c>
      <c r="K29" s="208"/>
      <c r="L29" s="208"/>
      <c r="M29" s="208"/>
      <c r="N29" s="208"/>
      <c r="O29" s="207">
        <v>2307</v>
      </c>
    </row>
    <row r="30" spans="1:15" ht="15">
      <c r="A30" s="32">
        <v>26</v>
      </c>
      <c r="B30" s="205" t="s">
        <v>263</v>
      </c>
      <c r="C30" s="206"/>
      <c r="D30" s="206"/>
      <c r="E30" s="206"/>
      <c r="F30" s="206"/>
      <c r="G30" s="206"/>
      <c r="H30" s="206"/>
      <c r="I30" s="207"/>
      <c r="J30" s="208"/>
      <c r="K30" s="208"/>
      <c r="L30" s="208"/>
      <c r="M30" s="208"/>
      <c r="N30" s="208"/>
      <c r="O30" s="207"/>
    </row>
    <row r="31" spans="1:15" ht="15">
      <c r="A31" s="32">
        <v>27</v>
      </c>
      <c r="B31" s="205" t="s">
        <v>452</v>
      </c>
      <c r="C31" s="206"/>
      <c r="D31" s="206"/>
      <c r="E31" s="206"/>
      <c r="F31" s="206"/>
      <c r="G31" s="206"/>
      <c r="H31" s="206"/>
      <c r="I31" s="207"/>
      <c r="J31" s="208"/>
      <c r="K31" s="208"/>
      <c r="L31" s="208"/>
      <c r="M31" s="208"/>
      <c r="N31" s="208"/>
      <c r="O31" s="207"/>
    </row>
    <row r="32" spans="1:15" ht="15">
      <c r="A32" s="32">
        <v>28</v>
      </c>
      <c r="B32" s="205" t="s">
        <v>272</v>
      </c>
      <c r="C32" s="206"/>
      <c r="D32" s="206"/>
      <c r="E32" s="206"/>
      <c r="F32" s="206"/>
      <c r="G32" s="206"/>
      <c r="H32" s="206"/>
      <c r="I32" s="65"/>
      <c r="J32" s="206"/>
      <c r="K32" s="206"/>
      <c r="L32" s="206"/>
      <c r="M32" s="206"/>
      <c r="N32" s="206"/>
      <c r="O32" s="65"/>
    </row>
    <row r="33" spans="1:15" ht="15">
      <c r="A33" s="32">
        <v>29</v>
      </c>
      <c r="B33" s="205" t="s">
        <v>451</v>
      </c>
      <c r="C33" s="206"/>
      <c r="D33" s="206"/>
      <c r="E33" s="206"/>
      <c r="F33" s="206"/>
      <c r="G33" s="206"/>
      <c r="H33" s="206"/>
      <c r="I33" s="65"/>
      <c r="J33" s="206"/>
      <c r="K33" s="206"/>
      <c r="L33" s="206"/>
      <c r="M33" s="206"/>
      <c r="N33" s="206"/>
      <c r="O33" s="65"/>
    </row>
    <row r="34" spans="1:15" ht="15">
      <c r="A34" s="32">
        <v>30</v>
      </c>
      <c r="B34" s="211" t="s">
        <v>449</v>
      </c>
      <c r="C34" s="212"/>
      <c r="D34" s="212"/>
      <c r="E34" s="208"/>
      <c r="F34" s="208"/>
      <c r="G34" s="208"/>
      <c r="H34" s="208"/>
      <c r="I34" s="207"/>
      <c r="J34" s="208"/>
      <c r="K34" s="208"/>
      <c r="L34" s="208"/>
      <c r="M34" s="208"/>
      <c r="N34" s="208"/>
      <c r="O34" s="207"/>
    </row>
    <row r="35" spans="1:15" ht="15">
      <c r="A35" s="32">
        <v>31</v>
      </c>
      <c r="B35" s="163" t="s">
        <v>264</v>
      </c>
      <c r="C35" s="212"/>
      <c r="D35" s="212"/>
      <c r="E35" s="208">
        <v>2460</v>
      </c>
      <c r="F35" s="208"/>
      <c r="G35" s="208"/>
      <c r="H35" s="208"/>
      <c r="I35" s="207">
        <v>2460</v>
      </c>
      <c r="J35" s="208"/>
      <c r="K35" s="208"/>
      <c r="L35" s="208"/>
      <c r="M35" s="208"/>
      <c r="N35" s="208"/>
      <c r="O35" s="207"/>
    </row>
    <row r="36" spans="1:15" ht="15">
      <c r="A36" s="32">
        <v>32</v>
      </c>
      <c r="B36" s="211" t="s">
        <v>495</v>
      </c>
      <c r="C36" s="212"/>
      <c r="D36" s="212"/>
      <c r="E36" s="207"/>
      <c r="F36" s="208"/>
      <c r="G36" s="208"/>
      <c r="H36" s="208">
        <v>13364</v>
      </c>
      <c r="I36" s="207">
        <v>13364</v>
      </c>
      <c r="J36" s="208">
        <v>13364</v>
      </c>
      <c r="K36" s="208"/>
      <c r="L36" s="208"/>
      <c r="M36" s="208"/>
      <c r="N36" s="208"/>
      <c r="O36" s="207">
        <v>13364</v>
      </c>
    </row>
    <row r="37" spans="1:15" ht="15">
      <c r="A37" s="32">
        <v>33</v>
      </c>
      <c r="B37" s="211" t="s">
        <v>498</v>
      </c>
      <c r="C37" s="212"/>
      <c r="D37" s="212"/>
      <c r="E37" s="207"/>
      <c r="F37" s="208">
        <v>79342</v>
      </c>
      <c r="G37" s="208"/>
      <c r="H37" s="208"/>
      <c r="I37" s="207">
        <v>79342</v>
      </c>
      <c r="J37" s="208">
        <v>65777</v>
      </c>
      <c r="K37" s="208"/>
      <c r="L37" s="208"/>
      <c r="M37" s="208"/>
      <c r="N37" s="208"/>
      <c r="O37" s="207">
        <v>65777</v>
      </c>
    </row>
    <row r="38" spans="1:15" s="213" customFormat="1" ht="15">
      <c r="A38" s="32">
        <v>34</v>
      </c>
      <c r="B38" s="205" t="s">
        <v>497</v>
      </c>
      <c r="C38" s="206"/>
      <c r="D38" s="206"/>
      <c r="E38" s="206"/>
      <c r="F38" s="206">
        <v>2122</v>
      </c>
      <c r="G38" s="206"/>
      <c r="H38" s="206"/>
      <c r="I38" s="65">
        <v>2122</v>
      </c>
      <c r="J38" s="206"/>
      <c r="K38" s="206"/>
      <c r="L38" s="206"/>
      <c r="M38" s="65"/>
      <c r="N38" s="65"/>
      <c r="O38" s="65"/>
    </row>
    <row r="39" spans="1:15" ht="15">
      <c r="A39" s="32">
        <v>35</v>
      </c>
      <c r="B39" s="205" t="s">
        <v>496</v>
      </c>
      <c r="C39" s="214"/>
      <c r="D39" s="214"/>
      <c r="E39" s="206">
        <v>1000</v>
      </c>
      <c r="F39" s="206"/>
      <c r="G39" s="206"/>
      <c r="H39" s="206"/>
      <c r="I39" s="65">
        <v>1000</v>
      </c>
      <c r="J39" s="206"/>
      <c r="K39" s="206"/>
      <c r="L39" s="206"/>
      <c r="M39" s="214"/>
      <c r="N39" s="214"/>
      <c r="O39" s="65"/>
    </row>
    <row r="40" spans="1:15" ht="15">
      <c r="A40" s="32">
        <v>36</v>
      </c>
      <c r="B40" s="205" t="s">
        <v>163</v>
      </c>
      <c r="C40" s="214"/>
      <c r="D40" s="214"/>
      <c r="E40" s="65"/>
      <c r="F40" s="206"/>
      <c r="G40" s="206">
        <v>297936</v>
      </c>
      <c r="H40" s="206"/>
      <c r="I40" s="65">
        <v>297936</v>
      </c>
      <c r="J40" s="206"/>
      <c r="K40" s="206"/>
      <c r="L40" s="206"/>
      <c r="M40" s="214"/>
      <c r="N40" s="214">
        <v>293436</v>
      </c>
      <c r="O40" s="65">
        <v>293436</v>
      </c>
    </row>
    <row r="41" spans="1:15" ht="15">
      <c r="A41" s="31">
        <v>37</v>
      </c>
      <c r="B41" s="215" t="s">
        <v>265</v>
      </c>
      <c r="C41" s="42">
        <v>25661</v>
      </c>
      <c r="D41" s="42">
        <v>4236</v>
      </c>
      <c r="E41" s="42">
        <v>48523</v>
      </c>
      <c r="F41" s="42">
        <v>81464</v>
      </c>
      <c r="G41" s="42">
        <v>297936</v>
      </c>
      <c r="H41" s="42">
        <v>22757</v>
      </c>
      <c r="I41" s="42">
        <v>480577</v>
      </c>
      <c r="J41" s="223">
        <v>99435</v>
      </c>
      <c r="K41" s="42">
        <v>43926</v>
      </c>
      <c r="L41" s="42"/>
      <c r="M41" s="42"/>
      <c r="N41" s="42">
        <v>339216</v>
      </c>
      <c r="O41" s="42">
        <v>482577</v>
      </c>
    </row>
    <row r="42" spans="1:15" ht="16.5" customHeight="1">
      <c r="A42" s="32">
        <v>38</v>
      </c>
      <c r="B42" s="264" t="s">
        <v>266</v>
      </c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</row>
    <row r="43" spans="1:15" s="213" customFormat="1" ht="15">
      <c r="A43" s="32">
        <v>39</v>
      </c>
      <c r="B43" s="205"/>
      <c r="C43" s="206">
        <v>0</v>
      </c>
      <c r="D43" s="206">
        <v>0</v>
      </c>
      <c r="E43" s="206">
        <v>0</v>
      </c>
      <c r="F43" s="206">
        <v>0</v>
      </c>
      <c r="G43" s="206">
        <v>0</v>
      </c>
      <c r="H43" s="206">
        <v>0</v>
      </c>
      <c r="I43" s="65">
        <f>SUM(C43:H43)</f>
        <v>0</v>
      </c>
      <c r="J43" s="65">
        <v>0</v>
      </c>
      <c r="K43" s="65">
        <v>0</v>
      </c>
      <c r="L43" s="206">
        <v>0</v>
      </c>
      <c r="M43" s="65">
        <v>0</v>
      </c>
      <c r="N43" s="65">
        <v>0</v>
      </c>
      <c r="O43" s="65">
        <f>SUM(J43:N43)</f>
        <v>0</v>
      </c>
    </row>
    <row r="44" spans="1:15" s="213" customFormat="1" ht="15">
      <c r="A44" s="31">
        <v>40</v>
      </c>
      <c r="B44" s="215" t="s">
        <v>267</v>
      </c>
      <c r="C44" s="42">
        <v>25661</v>
      </c>
      <c r="D44" s="42">
        <v>4236</v>
      </c>
      <c r="E44" s="42">
        <v>48523</v>
      </c>
      <c r="F44" s="42">
        <v>81464</v>
      </c>
      <c r="G44" s="42">
        <v>297936</v>
      </c>
      <c r="H44" s="42">
        <v>22757</v>
      </c>
      <c r="I44" s="42">
        <v>480577</v>
      </c>
      <c r="J44" s="42">
        <v>99435</v>
      </c>
      <c r="K44" s="42">
        <v>43926</v>
      </c>
      <c r="L44" s="42">
        <v>0</v>
      </c>
      <c r="M44" s="42" t="s">
        <v>510</v>
      </c>
      <c r="N44" s="42">
        <v>339216</v>
      </c>
      <c r="O44" s="42">
        <f>SUM(J44:N44)</f>
        <v>482577</v>
      </c>
    </row>
    <row r="45" spans="1:15" ht="15">
      <c r="A45" s="32">
        <v>41</v>
      </c>
      <c r="B45" s="264" t="s">
        <v>268</v>
      </c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</row>
    <row r="46" spans="1:15" ht="15">
      <c r="A46" s="32">
        <v>42</v>
      </c>
      <c r="B46" s="205" t="s">
        <v>273</v>
      </c>
      <c r="C46" s="214">
        <v>0</v>
      </c>
      <c r="D46" s="214">
        <v>0</v>
      </c>
      <c r="E46" s="65">
        <v>0</v>
      </c>
      <c r="F46" s="206">
        <v>2000</v>
      </c>
      <c r="G46" s="206">
        <v>0</v>
      </c>
      <c r="H46" s="206">
        <v>0</v>
      </c>
      <c r="I46" s="65">
        <v>2000</v>
      </c>
      <c r="J46" s="206">
        <v>0</v>
      </c>
      <c r="K46" s="206">
        <v>0</v>
      </c>
      <c r="L46" s="206">
        <v>0</v>
      </c>
      <c r="M46" s="214">
        <v>0</v>
      </c>
      <c r="N46" s="214">
        <v>0</v>
      </c>
      <c r="O46" s="65">
        <v>0</v>
      </c>
    </row>
    <row r="47" spans="1:15" s="213" customFormat="1" ht="15">
      <c r="A47" s="32">
        <v>43</v>
      </c>
      <c r="B47" s="205" t="s">
        <v>462</v>
      </c>
      <c r="C47" s="214">
        <v>0</v>
      </c>
      <c r="D47" s="214">
        <v>0</v>
      </c>
      <c r="E47" s="206">
        <v>0</v>
      </c>
      <c r="F47" s="206">
        <v>0</v>
      </c>
      <c r="G47" s="206">
        <v>0</v>
      </c>
      <c r="H47" s="206">
        <v>0</v>
      </c>
      <c r="I47" s="65">
        <v>0</v>
      </c>
      <c r="J47" s="206">
        <v>0</v>
      </c>
      <c r="K47" s="206">
        <v>0</v>
      </c>
      <c r="L47" s="206">
        <v>0</v>
      </c>
      <c r="M47" s="214">
        <v>0</v>
      </c>
      <c r="N47" s="214">
        <v>0</v>
      </c>
      <c r="O47" s="65">
        <v>0</v>
      </c>
    </row>
    <row r="48" spans="1:15" s="213" customFormat="1" ht="15">
      <c r="A48" s="32">
        <v>44</v>
      </c>
      <c r="B48" s="205" t="s">
        <v>269</v>
      </c>
      <c r="C48" s="214">
        <v>0</v>
      </c>
      <c r="D48" s="214">
        <v>0</v>
      </c>
      <c r="E48" s="65">
        <v>0</v>
      </c>
      <c r="F48" s="206">
        <v>0</v>
      </c>
      <c r="G48" s="206">
        <v>0</v>
      </c>
      <c r="H48" s="206">
        <v>0</v>
      </c>
      <c r="I48" s="65">
        <v>0</v>
      </c>
      <c r="J48" s="206">
        <v>0</v>
      </c>
      <c r="K48" s="206">
        <v>0</v>
      </c>
      <c r="L48" s="206">
        <v>0</v>
      </c>
      <c r="M48" s="214">
        <v>0</v>
      </c>
      <c r="N48" s="214">
        <v>0</v>
      </c>
      <c r="O48" s="65">
        <v>0</v>
      </c>
    </row>
    <row r="49" spans="1:15" s="213" customFormat="1" ht="15">
      <c r="A49" s="32">
        <v>45</v>
      </c>
      <c r="B49" s="205" t="s">
        <v>462</v>
      </c>
      <c r="C49" s="214">
        <v>0</v>
      </c>
      <c r="D49" s="214">
        <v>0</v>
      </c>
      <c r="E49" s="65">
        <v>0</v>
      </c>
      <c r="F49" s="206">
        <v>0</v>
      </c>
      <c r="G49" s="206">
        <v>0</v>
      </c>
      <c r="H49" s="206">
        <v>0</v>
      </c>
      <c r="I49" s="65">
        <v>0</v>
      </c>
      <c r="J49" s="206">
        <v>0</v>
      </c>
      <c r="K49" s="206">
        <v>0</v>
      </c>
      <c r="L49" s="206">
        <v>0</v>
      </c>
      <c r="M49" s="214">
        <v>0</v>
      </c>
      <c r="N49" s="214">
        <v>0</v>
      </c>
      <c r="O49" s="65">
        <v>0</v>
      </c>
    </row>
    <row r="50" spans="1:15" s="213" customFormat="1" ht="15">
      <c r="A50" s="32">
        <v>46</v>
      </c>
      <c r="B50" s="205" t="s">
        <v>463</v>
      </c>
      <c r="C50" s="214">
        <v>0</v>
      </c>
      <c r="D50" s="214">
        <v>0</v>
      </c>
      <c r="E50" s="65">
        <v>0</v>
      </c>
      <c r="F50" s="206">
        <v>0</v>
      </c>
      <c r="G50" s="206">
        <v>0</v>
      </c>
      <c r="H50" s="206">
        <v>0</v>
      </c>
      <c r="I50" s="65">
        <v>0</v>
      </c>
      <c r="J50" s="206">
        <v>0</v>
      </c>
      <c r="K50" s="206">
        <v>0</v>
      </c>
      <c r="L50" s="206">
        <v>0</v>
      </c>
      <c r="M50" s="214">
        <v>0</v>
      </c>
      <c r="N50" s="214">
        <v>0</v>
      </c>
      <c r="O50" s="65">
        <v>0</v>
      </c>
    </row>
    <row r="51" spans="1:15" s="213" customFormat="1" ht="15">
      <c r="A51" s="32">
        <v>47</v>
      </c>
      <c r="B51" s="205"/>
      <c r="C51" s="214">
        <v>0</v>
      </c>
      <c r="D51" s="214">
        <v>0</v>
      </c>
      <c r="E51" s="65">
        <v>0</v>
      </c>
      <c r="F51" s="206">
        <v>0</v>
      </c>
      <c r="G51" s="206">
        <v>0</v>
      </c>
      <c r="H51" s="206">
        <v>0</v>
      </c>
      <c r="I51" s="65">
        <v>0</v>
      </c>
      <c r="J51" s="206">
        <v>0</v>
      </c>
      <c r="K51" s="206">
        <v>0</v>
      </c>
      <c r="L51" s="206">
        <v>0</v>
      </c>
      <c r="M51" s="214">
        <v>0</v>
      </c>
      <c r="N51" s="214">
        <v>0</v>
      </c>
      <c r="O51" s="65">
        <v>0</v>
      </c>
    </row>
    <row r="52" spans="1:15" s="213" customFormat="1" ht="15">
      <c r="A52" s="32">
        <v>48</v>
      </c>
      <c r="B52" s="205"/>
      <c r="C52" s="214">
        <v>0</v>
      </c>
      <c r="D52" s="214">
        <v>0</v>
      </c>
      <c r="E52" s="65">
        <v>0</v>
      </c>
      <c r="F52" s="206">
        <v>0</v>
      </c>
      <c r="G52" s="206">
        <v>0</v>
      </c>
      <c r="H52" s="206">
        <v>0</v>
      </c>
      <c r="I52" s="65">
        <v>0</v>
      </c>
      <c r="J52" s="206">
        <v>0</v>
      </c>
      <c r="K52" s="206">
        <v>0</v>
      </c>
      <c r="L52" s="206">
        <v>0</v>
      </c>
      <c r="M52" s="214">
        <v>0</v>
      </c>
      <c r="N52" s="214">
        <v>0</v>
      </c>
      <c r="O52" s="65">
        <v>0</v>
      </c>
    </row>
    <row r="53" spans="1:15" s="216" customFormat="1" ht="15">
      <c r="A53" s="31">
        <v>49</v>
      </c>
      <c r="B53" s="215" t="s">
        <v>270</v>
      </c>
      <c r="C53" s="42"/>
      <c r="D53" s="42"/>
      <c r="E53" s="42"/>
      <c r="F53" s="42">
        <v>2000</v>
      </c>
      <c r="G53" s="42"/>
      <c r="H53" s="42"/>
      <c r="I53" s="42">
        <v>2000</v>
      </c>
      <c r="J53" s="42"/>
      <c r="K53" s="42"/>
      <c r="L53" s="42"/>
      <c r="M53" s="42"/>
      <c r="N53" s="42"/>
      <c r="O53" s="42"/>
    </row>
    <row r="54" spans="1:15" ht="15">
      <c r="A54" s="32">
        <v>50</v>
      </c>
      <c r="B54" s="211"/>
      <c r="C54" s="212"/>
      <c r="D54" s="212"/>
      <c r="E54" s="217"/>
      <c r="F54" s="217"/>
      <c r="G54" s="217"/>
      <c r="H54" s="217"/>
      <c r="I54" s="212"/>
      <c r="J54" s="212"/>
      <c r="K54" s="212"/>
      <c r="L54" s="212"/>
      <c r="M54" s="212"/>
      <c r="N54" s="212"/>
      <c r="O54" s="212"/>
    </row>
    <row r="55" spans="1:15" ht="15">
      <c r="A55" s="31">
        <v>51</v>
      </c>
      <c r="B55" s="215" t="s">
        <v>228</v>
      </c>
      <c r="C55" s="42">
        <v>25661</v>
      </c>
      <c r="D55" s="42">
        <v>4236</v>
      </c>
      <c r="E55" s="42">
        <v>48523</v>
      </c>
      <c r="F55" s="42">
        <v>83464</v>
      </c>
      <c r="G55" s="42">
        <v>297936</v>
      </c>
      <c r="H55" s="42">
        <v>22757</v>
      </c>
      <c r="I55" s="42">
        <v>482577</v>
      </c>
      <c r="J55" s="42">
        <v>99435</v>
      </c>
      <c r="K55" s="42">
        <v>43926</v>
      </c>
      <c r="L55" s="42" t="s">
        <v>510</v>
      </c>
      <c r="M55" s="42" t="s">
        <v>510</v>
      </c>
      <c r="N55" s="42">
        <v>339216</v>
      </c>
      <c r="O55" s="42">
        <v>482577</v>
      </c>
    </row>
    <row r="56" spans="1:15" s="218" customFormat="1" ht="15.75" customHeight="1">
      <c r="A56" s="32">
        <v>52</v>
      </c>
      <c r="B56" s="201" t="s">
        <v>233</v>
      </c>
      <c r="C56" s="266" t="s">
        <v>234</v>
      </c>
      <c r="D56" s="267"/>
      <c r="E56" s="267"/>
      <c r="F56" s="267"/>
      <c r="G56" s="267"/>
      <c r="H56" s="267"/>
      <c r="I56" s="267"/>
      <c r="J56" s="266" t="s">
        <v>235</v>
      </c>
      <c r="K56" s="266"/>
      <c r="L56" s="266"/>
      <c r="M56" s="266"/>
      <c r="N56" s="266"/>
      <c r="O56" s="266"/>
    </row>
    <row r="57" spans="1:15" s="220" customFormat="1" ht="39">
      <c r="A57" s="202">
        <v>53</v>
      </c>
      <c r="B57" s="219" t="s">
        <v>2</v>
      </c>
      <c r="C57" s="219" t="s">
        <v>236</v>
      </c>
      <c r="D57" s="219" t="s">
        <v>499</v>
      </c>
      <c r="E57" s="219" t="s">
        <v>238</v>
      </c>
      <c r="F57" s="219" t="s">
        <v>239</v>
      </c>
      <c r="G57" s="219" t="s">
        <v>240</v>
      </c>
      <c r="H57" s="219" t="s">
        <v>241</v>
      </c>
      <c r="I57" s="219" t="s">
        <v>242</v>
      </c>
      <c r="J57" s="219" t="s">
        <v>243</v>
      </c>
      <c r="K57" s="219" t="s">
        <v>244</v>
      </c>
      <c r="L57" s="219" t="s">
        <v>245</v>
      </c>
      <c r="M57" s="219" t="s">
        <v>239</v>
      </c>
      <c r="N57" s="219" t="s">
        <v>246</v>
      </c>
      <c r="O57" s="219" t="s">
        <v>247</v>
      </c>
    </row>
    <row r="58" spans="1:15" ht="15">
      <c r="A58" s="32">
        <v>54</v>
      </c>
      <c r="B58" s="205" t="s">
        <v>483</v>
      </c>
      <c r="C58" s="206">
        <v>0</v>
      </c>
      <c r="D58" s="206">
        <v>0</v>
      </c>
      <c r="E58" s="206">
        <v>0</v>
      </c>
      <c r="F58" s="206">
        <v>0</v>
      </c>
      <c r="G58" s="206">
        <v>0</v>
      </c>
      <c r="H58" s="206">
        <v>0</v>
      </c>
      <c r="I58" s="207">
        <v>0</v>
      </c>
      <c r="J58" s="208">
        <v>0</v>
      </c>
      <c r="K58" s="208">
        <v>0</v>
      </c>
      <c r="L58" s="208">
        <v>0</v>
      </c>
      <c r="M58" s="207">
        <v>0</v>
      </c>
      <c r="N58" s="207">
        <v>0</v>
      </c>
      <c r="O58" s="207">
        <v>0</v>
      </c>
    </row>
    <row r="59" spans="1:15" ht="15">
      <c r="A59" s="32">
        <v>55</v>
      </c>
      <c r="B59" s="210" t="s">
        <v>486</v>
      </c>
      <c r="C59" s="212">
        <v>0</v>
      </c>
      <c r="D59" s="212">
        <v>0</v>
      </c>
      <c r="E59" s="208">
        <v>0</v>
      </c>
      <c r="F59" s="221">
        <v>0</v>
      </c>
      <c r="G59" s="208">
        <v>0</v>
      </c>
      <c r="H59" s="208">
        <v>0</v>
      </c>
      <c r="I59" s="207">
        <v>0</v>
      </c>
      <c r="J59" s="208">
        <v>0</v>
      </c>
      <c r="K59" s="208">
        <v>0</v>
      </c>
      <c r="L59" s="208">
        <v>0</v>
      </c>
      <c r="M59" s="212">
        <v>0</v>
      </c>
      <c r="N59" s="212">
        <v>0</v>
      </c>
      <c r="O59" s="207">
        <v>0</v>
      </c>
    </row>
    <row r="60" spans="1:15" ht="15">
      <c r="A60" s="32">
        <v>56</v>
      </c>
      <c r="B60" s="210" t="s">
        <v>487</v>
      </c>
      <c r="C60" s="212">
        <v>0</v>
      </c>
      <c r="D60" s="212">
        <v>0</v>
      </c>
      <c r="E60" s="208">
        <v>0</v>
      </c>
      <c r="F60" s="221">
        <v>0</v>
      </c>
      <c r="G60" s="208">
        <v>0</v>
      </c>
      <c r="H60" s="208">
        <v>0</v>
      </c>
      <c r="I60" s="207">
        <v>0</v>
      </c>
      <c r="J60" s="208">
        <v>0</v>
      </c>
      <c r="K60" s="208">
        <v>0</v>
      </c>
      <c r="L60" s="208">
        <v>0</v>
      </c>
      <c r="M60" s="212">
        <v>0</v>
      </c>
      <c r="N60" s="212">
        <v>0</v>
      </c>
      <c r="O60" s="207">
        <v>0</v>
      </c>
    </row>
    <row r="61" spans="1:15" ht="15">
      <c r="A61" s="32">
        <v>57</v>
      </c>
      <c r="B61" s="210" t="s">
        <v>271</v>
      </c>
      <c r="C61" s="212">
        <v>0</v>
      </c>
      <c r="D61" s="212">
        <v>0</v>
      </c>
      <c r="E61" s="208">
        <v>0</v>
      </c>
      <c r="F61" s="221">
        <v>0</v>
      </c>
      <c r="G61" s="208">
        <v>0</v>
      </c>
      <c r="H61" s="208">
        <v>0</v>
      </c>
      <c r="I61" s="207">
        <v>0</v>
      </c>
      <c r="J61" s="208">
        <v>0</v>
      </c>
      <c r="K61" s="208">
        <v>0</v>
      </c>
      <c r="L61" s="208">
        <v>0</v>
      </c>
      <c r="M61" s="212">
        <v>0</v>
      </c>
      <c r="N61" s="212">
        <v>0</v>
      </c>
      <c r="O61" s="207">
        <v>0</v>
      </c>
    </row>
    <row r="62" spans="1:15" ht="15">
      <c r="A62" s="32">
        <v>58</v>
      </c>
      <c r="B62" s="210"/>
      <c r="C62" s="212">
        <v>0</v>
      </c>
      <c r="D62" s="212">
        <v>0</v>
      </c>
      <c r="E62" s="208">
        <v>0</v>
      </c>
      <c r="F62" s="221">
        <v>0</v>
      </c>
      <c r="G62" s="208">
        <v>0</v>
      </c>
      <c r="H62" s="208">
        <v>0</v>
      </c>
      <c r="I62" s="207">
        <v>0</v>
      </c>
      <c r="J62" s="208">
        <v>0</v>
      </c>
      <c r="K62" s="208">
        <v>0</v>
      </c>
      <c r="L62" s="208">
        <v>0</v>
      </c>
      <c r="M62" s="212">
        <v>0</v>
      </c>
      <c r="N62" s="212">
        <v>0</v>
      </c>
      <c r="O62" s="207">
        <v>0</v>
      </c>
    </row>
    <row r="63" spans="1:15" ht="9" customHeight="1">
      <c r="A63" s="32">
        <v>59</v>
      </c>
      <c r="B63" s="211"/>
      <c r="C63" s="212"/>
      <c r="D63" s="212"/>
      <c r="E63" s="208">
        <v>0</v>
      </c>
      <c r="F63" s="208">
        <v>0</v>
      </c>
      <c r="G63" s="208">
        <v>0</v>
      </c>
      <c r="H63" s="208">
        <v>0</v>
      </c>
      <c r="I63" s="207">
        <v>0</v>
      </c>
      <c r="J63" s="208">
        <v>0</v>
      </c>
      <c r="K63" s="208">
        <v>0</v>
      </c>
      <c r="L63" s="208">
        <v>0</v>
      </c>
      <c r="M63" s="212">
        <v>0</v>
      </c>
      <c r="N63" s="212">
        <v>0</v>
      </c>
      <c r="O63" s="207">
        <v>0</v>
      </c>
    </row>
    <row r="64" spans="1:15" s="218" customFormat="1" ht="27.75" customHeight="1">
      <c r="A64" s="31">
        <v>60</v>
      </c>
      <c r="B64" s="215" t="s">
        <v>469</v>
      </c>
      <c r="C64" s="42">
        <v>0</v>
      </c>
      <c r="D64" s="42">
        <v>0</v>
      </c>
      <c r="E64" s="243">
        <v>0</v>
      </c>
      <c r="F64" s="42">
        <v>0</v>
      </c>
      <c r="G64" s="243">
        <v>0</v>
      </c>
      <c r="H64" s="243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</row>
    <row r="65" spans="1:15" ht="15">
      <c r="A65" s="32">
        <v>61</v>
      </c>
      <c r="B65" s="211" t="s">
        <v>468</v>
      </c>
      <c r="C65" s="212">
        <v>0</v>
      </c>
      <c r="D65" s="212">
        <v>0</v>
      </c>
      <c r="E65" s="208">
        <v>0</v>
      </c>
      <c r="F65" s="208">
        <v>0</v>
      </c>
      <c r="G65" s="208">
        <v>0</v>
      </c>
      <c r="H65" s="208">
        <v>0</v>
      </c>
      <c r="I65" s="212">
        <v>0</v>
      </c>
      <c r="J65" s="212">
        <v>0</v>
      </c>
      <c r="K65" s="212">
        <v>0</v>
      </c>
      <c r="L65" s="212">
        <v>0</v>
      </c>
      <c r="M65" s="212">
        <v>0</v>
      </c>
      <c r="N65" s="212">
        <v>0</v>
      </c>
      <c r="O65" s="212">
        <v>0</v>
      </c>
    </row>
    <row r="66" spans="1:15" ht="15">
      <c r="A66" s="32">
        <v>62</v>
      </c>
      <c r="B66" s="211" t="s">
        <v>467</v>
      </c>
      <c r="C66" s="212">
        <v>43786</v>
      </c>
      <c r="D66" s="212">
        <v>8470</v>
      </c>
      <c r="E66" s="208">
        <v>27086</v>
      </c>
      <c r="F66" s="208"/>
      <c r="G66" s="208"/>
      <c r="H66" s="208"/>
      <c r="I66" s="212">
        <v>79342</v>
      </c>
      <c r="J66" s="212"/>
      <c r="K66" s="212">
        <v>10300</v>
      </c>
      <c r="L66" s="212"/>
      <c r="M66" s="212">
        <v>68302</v>
      </c>
      <c r="N66" s="212">
        <v>740</v>
      </c>
      <c r="O66" s="212">
        <v>79342</v>
      </c>
    </row>
    <row r="67" spans="1:15" s="218" customFormat="1" ht="15">
      <c r="A67" s="31">
        <v>65</v>
      </c>
      <c r="B67" s="215" t="s">
        <v>467</v>
      </c>
      <c r="C67" s="42">
        <v>43786</v>
      </c>
      <c r="D67" s="42">
        <v>8470</v>
      </c>
      <c r="E67" s="42">
        <v>27086</v>
      </c>
      <c r="F67" s="42"/>
      <c r="G67" s="42"/>
      <c r="H67" s="42"/>
      <c r="I67" s="42">
        <v>79342</v>
      </c>
      <c r="J67" s="42"/>
      <c r="K67" s="42">
        <v>10300</v>
      </c>
      <c r="L67" s="42"/>
      <c r="M67" s="42">
        <v>68302</v>
      </c>
      <c r="N67" s="42">
        <v>740</v>
      </c>
      <c r="O67" s="42">
        <v>79342</v>
      </c>
    </row>
    <row r="68" spans="2:15" s="222" customFormat="1" ht="15">
      <c r="B68" s="222" t="s">
        <v>228</v>
      </c>
      <c r="C68" s="222">
        <v>69447</v>
      </c>
      <c r="D68" s="222">
        <v>12706</v>
      </c>
      <c r="E68" s="222">
        <v>75609</v>
      </c>
      <c r="F68" s="222">
        <v>83564</v>
      </c>
      <c r="G68" s="222">
        <v>297936</v>
      </c>
      <c r="H68" s="222">
        <v>22657</v>
      </c>
      <c r="I68" s="222">
        <v>561919</v>
      </c>
      <c r="J68" s="222">
        <v>99435</v>
      </c>
      <c r="K68" s="222">
        <v>54226</v>
      </c>
      <c r="M68" s="222">
        <v>68302</v>
      </c>
      <c r="N68" s="222">
        <v>339956</v>
      </c>
      <c r="O68" s="222">
        <v>561919</v>
      </c>
    </row>
  </sheetData>
  <sheetProtection/>
  <mergeCells count="8">
    <mergeCell ref="B42:O42"/>
    <mergeCell ref="B45:O45"/>
    <mergeCell ref="C56:I56"/>
    <mergeCell ref="J56:O56"/>
    <mergeCell ref="B2:O2"/>
    <mergeCell ref="N3:O3"/>
    <mergeCell ref="C5:I5"/>
    <mergeCell ref="J5:O5"/>
  </mergeCells>
  <printOptions/>
  <pageMargins left="0.75" right="0.75" top="1" bottom="1" header="0.5" footer="0.5"/>
  <pageSetup horizontalDpi="600" verticalDpi="600" orientation="landscape" paperSize="9" scale="50" r:id="rId1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57421875" style="92" customWidth="1"/>
    <col min="2" max="2" width="24.8515625" style="0" customWidth="1"/>
    <col min="3" max="3" width="29.8515625" style="0" customWidth="1"/>
    <col min="4" max="4" width="17.57421875" style="0" customWidth="1"/>
  </cols>
  <sheetData>
    <row r="1" ht="15">
      <c r="B1" s="81" t="s">
        <v>525</v>
      </c>
    </row>
    <row r="2" ht="15">
      <c r="B2" s="81"/>
    </row>
    <row r="3" spans="1:4" ht="18">
      <c r="A3" s="271" t="s">
        <v>504</v>
      </c>
      <c r="B3" s="271"/>
      <c r="C3" s="271"/>
      <c r="D3" s="271"/>
    </row>
    <row r="5" spans="1:4" s="1" customFormat="1" ht="12.75">
      <c r="A5" s="11"/>
      <c r="B5" s="11" t="s">
        <v>4</v>
      </c>
      <c r="C5" s="11" t="s">
        <v>5</v>
      </c>
      <c r="D5" s="11" t="s">
        <v>6</v>
      </c>
    </row>
    <row r="6" spans="1:4" ht="12.75">
      <c r="A6" s="114">
        <v>1</v>
      </c>
      <c r="B6" s="138" t="s">
        <v>3</v>
      </c>
      <c r="C6" s="138" t="s">
        <v>274</v>
      </c>
      <c r="D6" s="138" t="s">
        <v>275</v>
      </c>
    </row>
    <row r="7" spans="1:4" ht="12.75">
      <c r="A7" s="114">
        <f>A6+1</f>
        <v>2</v>
      </c>
      <c r="B7" s="131" t="s">
        <v>277</v>
      </c>
      <c r="C7" s="60" t="s">
        <v>501</v>
      </c>
      <c r="D7" s="132">
        <v>1</v>
      </c>
    </row>
    <row r="8" spans="1:4" ht="12.75">
      <c r="A8" s="114">
        <v>3</v>
      </c>
      <c r="B8" s="131"/>
      <c r="C8" s="60" t="s">
        <v>500</v>
      </c>
      <c r="D8" s="132">
        <v>1</v>
      </c>
    </row>
    <row r="9" spans="1:4" ht="12.75">
      <c r="A9" s="114">
        <f>A7+1</f>
        <v>3</v>
      </c>
      <c r="B9" s="131"/>
      <c r="C9" s="60" t="s">
        <v>457</v>
      </c>
      <c r="D9" s="132">
        <v>1</v>
      </c>
    </row>
    <row r="10" spans="1:4" ht="12.75">
      <c r="A10" s="114">
        <v>4</v>
      </c>
      <c r="B10" s="131"/>
      <c r="C10" s="60" t="s">
        <v>502</v>
      </c>
      <c r="D10" s="132">
        <v>2</v>
      </c>
    </row>
    <row r="11" spans="1:4" ht="12.75">
      <c r="A11" s="114">
        <v>5</v>
      </c>
      <c r="B11" s="131"/>
      <c r="C11" s="2" t="s">
        <v>503</v>
      </c>
      <c r="D11" s="133">
        <v>2</v>
      </c>
    </row>
    <row r="12" spans="1:4" ht="12.75">
      <c r="A12" s="114"/>
      <c r="B12" s="131"/>
      <c r="C12" s="2" t="s">
        <v>511</v>
      </c>
      <c r="D12" s="133">
        <v>2</v>
      </c>
    </row>
    <row r="13" spans="1:4" ht="12.75">
      <c r="A13" s="114">
        <v>6</v>
      </c>
      <c r="B13" s="131"/>
      <c r="C13" s="2" t="s">
        <v>458</v>
      </c>
      <c r="D13" s="133">
        <v>15</v>
      </c>
    </row>
    <row r="14" spans="1:4" ht="12.75">
      <c r="A14" s="136">
        <f>A13+1</f>
        <v>7</v>
      </c>
      <c r="B14" s="274" t="s">
        <v>276</v>
      </c>
      <c r="C14" s="275"/>
      <c r="D14" s="134">
        <v>24</v>
      </c>
    </row>
    <row r="15" spans="1:4" ht="12.75">
      <c r="A15" s="114">
        <v>1</v>
      </c>
      <c r="B15" s="131" t="s">
        <v>467</v>
      </c>
      <c r="C15" s="2" t="s">
        <v>505</v>
      </c>
      <c r="D15" s="133">
        <v>6</v>
      </c>
    </row>
    <row r="16" spans="1:4" ht="12">
      <c r="A16" s="114">
        <v>2</v>
      </c>
      <c r="B16" s="2"/>
      <c r="C16" s="2" t="s">
        <v>506</v>
      </c>
      <c r="D16" s="133">
        <v>8</v>
      </c>
    </row>
    <row r="17" spans="1:4" ht="12.75">
      <c r="A17" s="136">
        <v>3</v>
      </c>
      <c r="B17" s="276" t="s">
        <v>507</v>
      </c>
      <c r="C17" s="277"/>
      <c r="D17" s="135">
        <v>14</v>
      </c>
    </row>
    <row r="18" spans="1:4" ht="12.75">
      <c r="A18" s="139">
        <v>4</v>
      </c>
      <c r="B18" s="272" t="s">
        <v>278</v>
      </c>
      <c r="C18" s="273"/>
      <c r="D18" s="137">
        <v>52</v>
      </c>
    </row>
  </sheetData>
  <sheetProtection/>
  <mergeCells count="4">
    <mergeCell ref="A3:D3"/>
    <mergeCell ref="B18:C18"/>
    <mergeCell ref="B14:C14"/>
    <mergeCell ref="B17:C17"/>
  </mergeCells>
  <printOptions/>
  <pageMargins left="0.75" right="0.75" top="1" bottom="1" header="0.5" footer="0.5"/>
  <pageSetup horizontalDpi="600" verticalDpi="6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57421875" style="92" customWidth="1"/>
    <col min="2" max="2" width="36.57421875" style="0" customWidth="1"/>
  </cols>
  <sheetData>
    <row r="1" spans="2:6" ht="15">
      <c r="B1" s="81" t="s">
        <v>526</v>
      </c>
      <c r="C1" s="92"/>
      <c r="D1" s="92"/>
      <c r="E1" s="92"/>
      <c r="F1" s="92"/>
    </row>
    <row r="2" spans="2:6" ht="15">
      <c r="B2" s="81"/>
      <c r="C2" s="92"/>
      <c r="D2" s="92"/>
      <c r="E2" s="92"/>
      <c r="F2" s="92"/>
    </row>
    <row r="3" spans="2:6" ht="15">
      <c r="B3" s="81"/>
      <c r="C3" s="92"/>
      <c r="D3" s="92"/>
      <c r="E3" s="92"/>
      <c r="F3" s="92"/>
    </row>
    <row r="4" spans="2:11" ht="15">
      <c r="B4" s="250" t="s">
        <v>465</v>
      </c>
      <c r="C4" s="250"/>
      <c r="D4" s="250"/>
      <c r="E4" s="250"/>
      <c r="F4" s="250"/>
      <c r="G4" s="250"/>
      <c r="H4" s="250"/>
      <c r="I4" s="250"/>
      <c r="J4" s="250"/>
      <c r="K4" s="250"/>
    </row>
    <row r="5" spans="2:11" ht="15">
      <c r="B5" s="278" t="s">
        <v>214</v>
      </c>
      <c r="C5" s="278"/>
      <c r="D5" s="278"/>
      <c r="E5" s="278"/>
      <c r="F5" s="278"/>
      <c r="G5" s="278"/>
      <c r="H5" s="278"/>
      <c r="I5" s="278"/>
      <c r="J5" s="278"/>
      <c r="K5" s="278"/>
    </row>
    <row r="6" spans="2:11" ht="15">
      <c r="B6" s="93"/>
      <c r="C6" s="93"/>
      <c r="D6" s="93"/>
      <c r="E6" s="93"/>
      <c r="F6" s="93"/>
      <c r="G6" s="93"/>
      <c r="H6" s="93"/>
      <c r="I6" s="93"/>
      <c r="J6" s="270" t="s">
        <v>1</v>
      </c>
      <c r="K6" s="270"/>
    </row>
    <row r="7" spans="1:11" ht="15">
      <c r="A7" s="114"/>
      <c r="B7" s="94" t="s">
        <v>4</v>
      </c>
      <c r="C7" s="94" t="s">
        <v>5</v>
      </c>
      <c r="D7" s="94" t="s">
        <v>6</v>
      </c>
      <c r="E7" s="94" t="s">
        <v>7</v>
      </c>
      <c r="F7" s="94" t="s">
        <v>8</v>
      </c>
      <c r="G7" s="94" t="s">
        <v>31</v>
      </c>
      <c r="H7" s="94" t="s">
        <v>32</v>
      </c>
      <c r="I7" s="94" t="s">
        <v>215</v>
      </c>
      <c r="J7" s="94" t="s">
        <v>216</v>
      </c>
      <c r="K7" s="95" t="s">
        <v>217</v>
      </c>
    </row>
    <row r="8" spans="1:11" ht="12.75">
      <c r="A8" s="114">
        <v>1</v>
      </c>
      <c r="B8" s="16" t="s">
        <v>2</v>
      </c>
      <c r="C8" s="11">
        <v>2018</v>
      </c>
      <c r="D8" s="11">
        <v>2019</v>
      </c>
      <c r="E8" s="11">
        <v>2020</v>
      </c>
      <c r="F8" s="11">
        <v>2021</v>
      </c>
      <c r="G8" s="96">
        <v>2022</v>
      </c>
      <c r="H8" s="96">
        <v>2023</v>
      </c>
      <c r="I8" s="96">
        <v>2024</v>
      </c>
      <c r="J8" s="96">
        <v>2025</v>
      </c>
      <c r="K8" s="16" t="s">
        <v>218</v>
      </c>
    </row>
    <row r="9" spans="1:11" ht="12.75">
      <c r="A9" s="114">
        <v>2</v>
      </c>
      <c r="B9" s="97" t="s">
        <v>473</v>
      </c>
      <c r="C9" s="98">
        <v>7178</v>
      </c>
      <c r="D9" s="98">
        <v>7177</v>
      </c>
      <c r="E9" s="98">
        <v>0</v>
      </c>
      <c r="F9" s="98">
        <v>0</v>
      </c>
      <c r="G9" s="2">
        <v>0</v>
      </c>
      <c r="H9" s="2">
        <v>0</v>
      </c>
      <c r="I9" s="2">
        <v>0</v>
      </c>
      <c r="J9" s="2">
        <v>0</v>
      </c>
      <c r="K9" s="99">
        <f>C9+D9+E9+F9+G9+H9+I9+J9</f>
        <v>14355</v>
      </c>
    </row>
    <row r="10" spans="1:11" ht="12.75">
      <c r="A10" s="114">
        <v>3</v>
      </c>
      <c r="B10" s="97"/>
      <c r="C10" s="98">
        <v>0</v>
      </c>
      <c r="D10" s="98">
        <v>0</v>
      </c>
      <c r="E10" s="98">
        <v>0</v>
      </c>
      <c r="F10" s="98">
        <v>0</v>
      </c>
      <c r="G10" s="2">
        <v>0</v>
      </c>
      <c r="H10" s="2">
        <v>0</v>
      </c>
      <c r="I10" s="2">
        <v>0</v>
      </c>
      <c r="J10" s="2">
        <v>0</v>
      </c>
      <c r="K10" s="99">
        <f>C10+D10+E10+F10+G10+H10+I10+J10</f>
        <v>0</v>
      </c>
    </row>
    <row r="11" spans="1:11" ht="12.75">
      <c r="A11" s="114">
        <v>4</v>
      </c>
      <c r="B11" s="97"/>
      <c r="C11" s="98">
        <v>0</v>
      </c>
      <c r="D11" s="98">
        <v>0</v>
      </c>
      <c r="E11" s="98">
        <v>0</v>
      </c>
      <c r="F11" s="98">
        <v>0</v>
      </c>
      <c r="G11" s="2">
        <v>0</v>
      </c>
      <c r="H11" s="2">
        <v>0</v>
      </c>
      <c r="I11" s="2">
        <v>0</v>
      </c>
      <c r="J11" s="2">
        <v>0</v>
      </c>
      <c r="K11" s="99">
        <f>C11+D11+E11+F11+G11+H11+I11+J11</f>
        <v>0</v>
      </c>
    </row>
    <row r="12" spans="1:11" ht="12.75">
      <c r="A12" s="115">
        <v>5</v>
      </c>
      <c r="B12" s="17" t="s">
        <v>218</v>
      </c>
      <c r="C12" s="100">
        <f>SUM(C9:C11)</f>
        <v>7178</v>
      </c>
      <c r="D12" s="100">
        <f aca="true" t="shared" si="0" ref="D12:J12">SUM(D9:D10)</f>
        <v>7177</v>
      </c>
      <c r="E12" s="100">
        <f t="shared" si="0"/>
        <v>0</v>
      </c>
      <c r="F12" s="100">
        <f t="shared" si="0"/>
        <v>0</v>
      </c>
      <c r="G12" s="100">
        <f t="shared" si="0"/>
        <v>0</v>
      </c>
      <c r="H12" s="100">
        <f t="shared" si="0"/>
        <v>0</v>
      </c>
      <c r="I12" s="100">
        <f t="shared" si="0"/>
        <v>0</v>
      </c>
      <c r="J12" s="100">
        <f t="shared" si="0"/>
        <v>0</v>
      </c>
      <c r="K12" s="101">
        <f>C12+D12+E12+F12+G12+H12+I12+J12</f>
        <v>14355</v>
      </c>
    </row>
  </sheetData>
  <sheetProtection/>
  <mergeCells count="3">
    <mergeCell ref="B4:K4"/>
    <mergeCell ref="B5:K5"/>
    <mergeCell ref="J6:K6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57421875" style="92" customWidth="1"/>
    <col min="2" max="2" width="68.00390625" style="0" bestFit="1" customWidth="1"/>
    <col min="3" max="3" width="18.421875" style="0" customWidth="1"/>
    <col min="4" max="4" width="40.140625" style="0" bestFit="1" customWidth="1"/>
    <col min="5" max="5" width="16.57421875" style="0" customWidth="1"/>
  </cols>
  <sheetData>
    <row r="1" spans="2:3" ht="15">
      <c r="B1" s="81" t="s">
        <v>527</v>
      </c>
      <c r="C1" s="129"/>
    </row>
    <row r="2" spans="2:3" ht="12.75">
      <c r="B2" s="117"/>
      <c r="C2" s="129"/>
    </row>
    <row r="3" spans="2:3" ht="15.75" customHeight="1">
      <c r="B3" s="279" t="s">
        <v>464</v>
      </c>
      <c r="C3" s="279"/>
    </row>
    <row r="4" spans="2:3" ht="12.75">
      <c r="B4" s="10"/>
      <c r="C4" s="129"/>
    </row>
    <row r="5" spans="1:5" s="10" customFormat="1" ht="12.75">
      <c r="A5" s="11"/>
      <c r="B5" s="11" t="s">
        <v>4</v>
      </c>
      <c r="C5" s="159" t="s">
        <v>5</v>
      </c>
      <c r="D5" s="11" t="s">
        <v>6</v>
      </c>
      <c r="E5" s="11" t="s">
        <v>7</v>
      </c>
    </row>
    <row r="6" spans="1:5" ht="48" customHeight="1">
      <c r="A6" s="183">
        <v>1</v>
      </c>
      <c r="B6" s="164" t="s">
        <v>2</v>
      </c>
      <c r="C6" s="158" t="s">
        <v>512</v>
      </c>
      <c r="D6" s="2" t="s">
        <v>453</v>
      </c>
      <c r="E6" s="158" t="s">
        <v>512</v>
      </c>
    </row>
    <row r="7" spans="1:5" s="69" customFormat="1" ht="12.75">
      <c r="A7" s="106">
        <f>A6+1</f>
        <v>2</v>
      </c>
      <c r="B7" s="161" t="s">
        <v>298</v>
      </c>
      <c r="C7" s="35">
        <v>40736</v>
      </c>
      <c r="D7" s="166" t="s">
        <v>159</v>
      </c>
      <c r="E7" s="246">
        <v>69447</v>
      </c>
    </row>
    <row r="8" spans="1:5" ht="25.5">
      <c r="A8" s="106">
        <f aca="true" t="shared" si="0" ref="A8:A30">A7+1</f>
        <v>3</v>
      </c>
      <c r="B8" s="162" t="s">
        <v>299</v>
      </c>
      <c r="C8" s="163">
        <v>43028</v>
      </c>
      <c r="D8" s="166" t="s">
        <v>160</v>
      </c>
      <c r="E8" s="230">
        <v>12706</v>
      </c>
    </row>
    <row r="9" spans="1:5" ht="12.75" customHeight="1">
      <c r="A9" s="106">
        <f t="shared" si="0"/>
        <v>4</v>
      </c>
      <c r="B9" s="160" t="s">
        <v>300</v>
      </c>
      <c r="C9" s="163">
        <v>13364</v>
      </c>
      <c r="D9" s="166" t="s">
        <v>161</v>
      </c>
      <c r="E9" s="230">
        <v>75609</v>
      </c>
    </row>
    <row r="10" spans="1:5" ht="12.75">
      <c r="A10" s="106">
        <f t="shared" si="0"/>
        <v>5</v>
      </c>
      <c r="B10" s="25" t="s">
        <v>301</v>
      </c>
      <c r="C10" s="163">
        <v>2307</v>
      </c>
      <c r="D10" s="166" t="s">
        <v>162</v>
      </c>
      <c r="E10" s="230">
        <v>13364</v>
      </c>
    </row>
    <row r="11" spans="1:5" ht="12.75">
      <c r="A11" s="106">
        <f t="shared" si="0"/>
        <v>6</v>
      </c>
      <c r="B11" s="25" t="s">
        <v>35</v>
      </c>
      <c r="C11" s="163">
        <v>0</v>
      </c>
      <c r="D11" s="166" t="s">
        <v>194</v>
      </c>
      <c r="E11" s="230">
        <v>13255</v>
      </c>
    </row>
    <row r="12" spans="1:5" ht="12.75">
      <c r="A12" s="106">
        <f t="shared" si="0"/>
        <v>7</v>
      </c>
      <c r="B12" s="25" t="s">
        <v>36</v>
      </c>
      <c r="C12" s="163">
        <v>0</v>
      </c>
      <c r="D12" s="247" t="s">
        <v>514</v>
      </c>
      <c r="E12" s="248" t="s">
        <v>510</v>
      </c>
    </row>
    <row r="13" spans="1:5" ht="12.75">
      <c r="A13" s="106">
        <f t="shared" si="0"/>
        <v>8</v>
      </c>
      <c r="B13" s="25" t="s">
        <v>39</v>
      </c>
      <c r="C13" s="163">
        <v>0</v>
      </c>
      <c r="D13" s="168" t="s">
        <v>508</v>
      </c>
      <c r="E13" s="38">
        <v>2000</v>
      </c>
    </row>
    <row r="14" spans="1:5" ht="12.75">
      <c r="A14" s="106">
        <f t="shared" si="0"/>
        <v>9</v>
      </c>
      <c r="B14" s="25" t="s">
        <v>41</v>
      </c>
      <c r="C14" s="163">
        <v>0</v>
      </c>
      <c r="D14" s="168" t="s">
        <v>513</v>
      </c>
      <c r="E14" s="38">
        <v>2122</v>
      </c>
    </row>
    <row r="15" spans="1:5" ht="12.75">
      <c r="A15" s="106">
        <f t="shared" si="0"/>
        <v>10</v>
      </c>
      <c r="B15" s="25" t="s">
        <v>46</v>
      </c>
      <c r="C15" s="163">
        <v>0</v>
      </c>
      <c r="D15" s="168"/>
      <c r="E15" s="38">
        <v>0</v>
      </c>
    </row>
    <row r="16" spans="1:5" ht="12.75">
      <c r="A16" s="106">
        <f t="shared" si="0"/>
        <v>11</v>
      </c>
      <c r="B16" s="25" t="s">
        <v>47</v>
      </c>
      <c r="C16" s="163">
        <v>0</v>
      </c>
      <c r="D16" s="168"/>
      <c r="E16" s="38">
        <v>0</v>
      </c>
    </row>
    <row r="17" spans="1:5" ht="12.75">
      <c r="A17" s="106">
        <f t="shared" si="0"/>
        <v>12</v>
      </c>
      <c r="B17" s="25" t="s">
        <v>58</v>
      </c>
      <c r="C17" s="163">
        <v>0</v>
      </c>
      <c r="D17" s="168"/>
      <c r="E17" s="38">
        <v>0</v>
      </c>
    </row>
    <row r="18" spans="1:5" ht="12">
      <c r="A18" s="106">
        <f t="shared" si="0"/>
        <v>13</v>
      </c>
      <c r="B18" s="25" t="s">
        <v>302</v>
      </c>
      <c r="C18" s="163">
        <v>33550</v>
      </c>
      <c r="D18" s="168"/>
      <c r="E18" s="38">
        <v>0</v>
      </c>
    </row>
    <row r="19" spans="1:5" ht="12.75">
      <c r="A19" s="106">
        <f t="shared" si="0"/>
        <v>14</v>
      </c>
      <c r="B19" s="25" t="s">
        <v>303</v>
      </c>
      <c r="C19" s="163">
        <v>23240</v>
      </c>
      <c r="D19" s="20"/>
      <c r="E19" s="34">
        <v>0</v>
      </c>
    </row>
    <row r="20" spans="1:5" ht="12">
      <c r="A20" s="106">
        <f t="shared" si="0"/>
        <v>15</v>
      </c>
      <c r="B20" s="55" t="s">
        <v>304</v>
      </c>
      <c r="C20" s="163">
        <v>9416</v>
      </c>
      <c r="D20" s="2"/>
      <c r="E20" s="2">
        <v>0</v>
      </c>
    </row>
    <row r="21" spans="1:5" ht="12.75">
      <c r="A21" s="136">
        <f t="shared" si="0"/>
        <v>16</v>
      </c>
      <c r="B21" s="165" t="s">
        <v>454</v>
      </c>
      <c r="C21" s="31">
        <f>SUM(C7:C20)</f>
        <v>165641</v>
      </c>
      <c r="D21" s="167" t="s">
        <v>455</v>
      </c>
      <c r="E21" s="195">
        <v>188503</v>
      </c>
    </row>
    <row r="22" spans="1:5" ht="12">
      <c r="A22" s="106">
        <f t="shared" si="0"/>
        <v>17</v>
      </c>
      <c r="B22" s="21" t="s">
        <v>306</v>
      </c>
      <c r="C22" s="163">
        <v>0</v>
      </c>
      <c r="D22" s="166" t="s">
        <v>163</v>
      </c>
      <c r="E22" s="32">
        <v>2000</v>
      </c>
    </row>
    <row r="23" spans="1:5" ht="12">
      <c r="A23" s="106">
        <f t="shared" si="0"/>
        <v>18</v>
      </c>
      <c r="B23" s="21" t="s">
        <v>307</v>
      </c>
      <c r="C23" s="163">
        <v>0</v>
      </c>
      <c r="D23" s="166" t="s">
        <v>164</v>
      </c>
      <c r="E23" s="32">
        <v>295936</v>
      </c>
    </row>
    <row r="24" spans="1:5" ht="12">
      <c r="A24" s="106">
        <f t="shared" si="0"/>
        <v>19</v>
      </c>
      <c r="B24" s="21" t="s">
        <v>308</v>
      </c>
      <c r="C24" s="163">
        <v>0</v>
      </c>
      <c r="D24" s="166" t="s">
        <v>165</v>
      </c>
      <c r="E24" s="32">
        <v>0</v>
      </c>
    </row>
    <row r="25" spans="1:5" ht="12">
      <c r="A25" s="106">
        <f t="shared" si="0"/>
        <v>20</v>
      </c>
      <c r="B25" s="21" t="s">
        <v>309</v>
      </c>
      <c r="C25" s="163">
        <v>0</v>
      </c>
      <c r="D25" s="166" t="s">
        <v>207</v>
      </c>
      <c r="E25" s="32">
        <v>7178</v>
      </c>
    </row>
    <row r="26" spans="1:5" ht="12">
      <c r="A26" s="106">
        <f t="shared" si="0"/>
        <v>21</v>
      </c>
      <c r="B26" s="55" t="s">
        <v>310</v>
      </c>
      <c r="C26" s="163">
        <v>0</v>
      </c>
      <c r="D26" s="166" t="s">
        <v>209</v>
      </c>
      <c r="E26" s="32">
        <v>0</v>
      </c>
    </row>
    <row r="27" spans="1:5" ht="12">
      <c r="A27" s="106">
        <f t="shared" si="0"/>
        <v>22</v>
      </c>
      <c r="B27" s="21" t="s">
        <v>143</v>
      </c>
      <c r="C27" s="163">
        <v>327976</v>
      </c>
      <c r="D27" s="224" t="s">
        <v>211</v>
      </c>
      <c r="E27" s="225">
        <v>68302</v>
      </c>
    </row>
    <row r="28" spans="1:5" ht="12.75">
      <c r="A28" s="106">
        <f t="shared" si="0"/>
        <v>23</v>
      </c>
      <c r="B28" s="55" t="s">
        <v>169</v>
      </c>
      <c r="C28" s="163">
        <v>68302</v>
      </c>
      <c r="D28" s="20"/>
      <c r="E28" s="34">
        <v>0</v>
      </c>
    </row>
    <row r="29" spans="1:5" ht="12.75">
      <c r="A29" s="136">
        <f t="shared" si="0"/>
        <v>24</v>
      </c>
      <c r="B29" s="17" t="s">
        <v>312</v>
      </c>
      <c r="C29" s="31">
        <f>SUM(C22:C28)</f>
        <v>396278</v>
      </c>
      <c r="D29" s="226" t="s">
        <v>311</v>
      </c>
      <c r="E29" s="227">
        <f>SUM(E22:E28)</f>
        <v>373416</v>
      </c>
    </row>
    <row r="30" spans="1:5" ht="15">
      <c r="A30" s="136">
        <f t="shared" si="0"/>
        <v>25</v>
      </c>
      <c r="B30" s="228" t="s">
        <v>456</v>
      </c>
      <c r="C30" s="229">
        <v>561919</v>
      </c>
      <c r="D30" s="228" t="s">
        <v>456</v>
      </c>
      <c r="E30" s="229">
        <v>561919</v>
      </c>
    </row>
    <row r="31" ht="12">
      <c r="A31"/>
    </row>
    <row r="32" ht="12">
      <c r="A32"/>
    </row>
    <row r="33" ht="12">
      <c r="A33"/>
    </row>
    <row r="34" ht="12">
      <c r="A34"/>
    </row>
    <row r="35" ht="12">
      <c r="A35"/>
    </row>
    <row r="36" ht="12">
      <c r="A36"/>
    </row>
    <row r="37" ht="12">
      <c r="A37"/>
    </row>
    <row r="38" ht="12">
      <c r="A38"/>
    </row>
    <row r="39" ht="12">
      <c r="A39"/>
    </row>
    <row r="40" ht="12">
      <c r="A40"/>
    </row>
    <row r="41" ht="12">
      <c r="A41"/>
    </row>
    <row r="42" ht="12">
      <c r="A42"/>
    </row>
    <row r="43" ht="12">
      <c r="A43"/>
    </row>
    <row r="44" ht="12">
      <c r="A44"/>
    </row>
    <row r="45" ht="12">
      <c r="A4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paperSize="9" scale="8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57421875" style="92" customWidth="1"/>
    <col min="2" max="2" width="38.8515625" style="0" bestFit="1" customWidth="1"/>
    <col min="3" max="3" width="39.421875" style="0" customWidth="1"/>
    <col min="4" max="4" width="16.57421875" style="0" customWidth="1"/>
    <col min="5" max="5" width="38.8515625" style="0" bestFit="1" customWidth="1"/>
  </cols>
  <sheetData>
    <row r="1" ht="15">
      <c r="B1" s="81" t="s">
        <v>528</v>
      </c>
    </row>
    <row r="2" ht="12">
      <c r="B2" s="117"/>
    </row>
    <row r="3" spans="2:5" ht="12.75">
      <c r="B3" s="279" t="s">
        <v>488</v>
      </c>
      <c r="C3" s="279"/>
      <c r="D3" s="279"/>
      <c r="E3" s="279"/>
    </row>
    <row r="5" spans="2:6" ht="15">
      <c r="B5" s="1" t="s">
        <v>279</v>
      </c>
      <c r="D5" s="270" t="s">
        <v>1</v>
      </c>
      <c r="E5" s="270"/>
      <c r="F5" s="130"/>
    </row>
    <row r="6" spans="1:5" s="10" customFormat="1" ht="12.75">
      <c r="A6" s="11"/>
      <c r="B6" s="11" t="s">
        <v>4</v>
      </c>
      <c r="C6" s="11" t="s">
        <v>5</v>
      </c>
      <c r="D6" s="285" t="s">
        <v>6</v>
      </c>
      <c r="E6" s="286"/>
    </row>
    <row r="7" spans="1:5" ht="13.5" customHeight="1">
      <c r="A7" s="114">
        <v>1</v>
      </c>
      <c r="B7" s="16" t="s">
        <v>280</v>
      </c>
      <c r="C7" s="11" t="s">
        <v>281</v>
      </c>
      <c r="D7" s="285" t="s">
        <v>445</v>
      </c>
      <c r="E7" s="286"/>
    </row>
    <row r="8" spans="1:5" ht="13.5" customHeight="1">
      <c r="A8" s="114">
        <f>A7+1</f>
        <v>2</v>
      </c>
      <c r="B8" s="119" t="s">
        <v>476</v>
      </c>
      <c r="C8" s="140">
        <v>0</v>
      </c>
      <c r="D8" s="280" t="s">
        <v>409</v>
      </c>
      <c r="E8" s="281"/>
    </row>
    <row r="9" spans="1:7" ht="13.5" customHeight="1">
      <c r="A9" s="114">
        <f aca="true" t="shared" si="0" ref="A9:A21">A8+1</f>
        <v>3</v>
      </c>
      <c r="B9" s="119" t="s">
        <v>282</v>
      </c>
      <c r="C9" s="140">
        <v>0</v>
      </c>
      <c r="D9" s="280" t="s">
        <v>409</v>
      </c>
      <c r="E9" s="281"/>
      <c r="G9" s="28"/>
    </row>
    <row r="10" spans="1:5" ht="13.5" customHeight="1">
      <c r="A10" s="114">
        <f t="shared" si="0"/>
        <v>4</v>
      </c>
      <c r="B10" s="119" t="s">
        <v>283</v>
      </c>
      <c r="C10" s="140">
        <v>0</v>
      </c>
      <c r="D10" s="280" t="s">
        <v>409</v>
      </c>
      <c r="E10" s="281"/>
    </row>
    <row r="11" spans="1:5" ht="13.5" customHeight="1">
      <c r="A11" s="114">
        <f t="shared" si="0"/>
        <v>5</v>
      </c>
      <c r="B11" s="119" t="s">
        <v>269</v>
      </c>
      <c r="C11" s="140">
        <v>0</v>
      </c>
      <c r="D11" s="280" t="s">
        <v>399</v>
      </c>
      <c r="E11" s="281"/>
    </row>
    <row r="12" spans="1:5" ht="13.5" customHeight="1">
      <c r="A12" s="114">
        <f t="shared" si="0"/>
        <v>6</v>
      </c>
      <c r="B12" s="119" t="s">
        <v>477</v>
      </c>
      <c r="C12" s="140">
        <v>0</v>
      </c>
      <c r="D12" s="280" t="s">
        <v>409</v>
      </c>
      <c r="E12" s="281"/>
    </row>
    <row r="13" spans="1:5" ht="13.5" customHeight="1">
      <c r="A13" s="114">
        <f t="shared" si="0"/>
        <v>7</v>
      </c>
      <c r="B13" s="119" t="s">
        <v>478</v>
      </c>
      <c r="C13" s="140">
        <v>0</v>
      </c>
      <c r="D13" s="280" t="s">
        <v>409</v>
      </c>
      <c r="E13" s="281"/>
    </row>
    <row r="14" spans="1:5" ht="13.5" customHeight="1">
      <c r="A14" s="114">
        <f t="shared" si="0"/>
        <v>8</v>
      </c>
      <c r="B14" s="119" t="s">
        <v>479</v>
      </c>
      <c r="C14" s="140">
        <v>0</v>
      </c>
      <c r="D14" s="280" t="s">
        <v>409</v>
      </c>
      <c r="E14" s="281"/>
    </row>
    <row r="15" spans="1:5" ht="13.5" customHeight="1">
      <c r="A15" s="114">
        <f t="shared" si="0"/>
        <v>9</v>
      </c>
      <c r="B15" s="119" t="s">
        <v>480</v>
      </c>
      <c r="C15" s="140">
        <v>0</v>
      </c>
      <c r="D15" s="280" t="s">
        <v>409</v>
      </c>
      <c r="E15" s="281"/>
    </row>
    <row r="16" spans="1:5" ht="13.5" customHeight="1">
      <c r="A16" s="114">
        <f t="shared" si="0"/>
        <v>10</v>
      </c>
      <c r="B16" s="119" t="s">
        <v>481</v>
      </c>
      <c r="C16" s="140">
        <v>0</v>
      </c>
      <c r="D16" s="280" t="s">
        <v>409</v>
      </c>
      <c r="E16" s="281"/>
    </row>
    <row r="17" spans="1:5" ht="13.5" customHeight="1">
      <c r="A17" s="114">
        <f t="shared" si="0"/>
        <v>11</v>
      </c>
      <c r="B17" s="119" t="s">
        <v>482</v>
      </c>
      <c r="C17" s="140">
        <v>0</v>
      </c>
      <c r="D17" s="280" t="s">
        <v>409</v>
      </c>
      <c r="E17" s="281"/>
    </row>
    <row r="18" spans="1:5" ht="13.5" customHeight="1">
      <c r="A18" s="114">
        <f t="shared" si="0"/>
        <v>12</v>
      </c>
      <c r="B18" s="119" t="s">
        <v>284</v>
      </c>
      <c r="C18" s="140">
        <v>0</v>
      </c>
      <c r="D18" s="280" t="s">
        <v>409</v>
      </c>
      <c r="E18" s="281"/>
    </row>
    <row r="19" spans="1:5" ht="13.5" customHeight="1">
      <c r="A19" s="114">
        <f t="shared" si="0"/>
        <v>13</v>
      </c>
      <c r="B19" s="119" t="s">
        <v>285</v>
      </c>
      <c r="C19" s="140">
        <v>0</v>
      </c>
      <c r="D19" s="280" t="s">
        <v>409</v>
      </c>
      <c r="E19" s="281"/>
    </row>
    <row r="20" spans="1:5" ht="13.5" customHeight="1">
      <c r="A20" s="114">
        <f t="shared" si="0"/>
        <v>14</v>
      </c>
      <c r="B20" s="119" t="s">
        <v>482</v>
      </c>
      <c r="C20" s="140">
        <v>2000</v>
      </c>
      <c r="D20" s="280" t="s">
        <v>400</v>
      </c>
      <c r="E20" s="281"/>
    </row>
    <row r="21" spans="1:5" ht="13.5" customHeight="1">
      <c r="A21" s="136">
        <f t="shared" si="0"/>
        <v>15</v>
      </c>
      <c r="B21" s="17" t="s">
        <v>286</v>
      </c>
      <c r="C21" s="141">
        <v>2000</v>
      </c>
      <c r="D21" s="142"/>
      <c r="E21" s="142"/>
    </row>
    <row r="22" spans="2:5" ht="13.5" customHeight="1">
      <c r="B22" s="91"/>
      <c r="C22" s="143"/>
      <c r="D22" s="91"/>
      <c r="E22" s="91"/>
    </row>
    <row r="23" spans="2:5" ht="13.5" customHeight="1">
      <c r="B23" s="91"/>
      <c r="C23" s="143"/>
      <c r="D23" s="91"/>
      <c r="E23" s="91"/>
    </row>
    <row r="24" spans="2:5" ht="13.5" customHeight="1">
      <c r="B24" s="1" t="s">
        <v>287</v>
      </c>
      <c r="C24" s="1"/>
      <c r="D24" s="270" t="s">
        <v>1</v>
      </c>
      <c r="E24" s="270"/>
    </row>
    <row r="25" spans="1:5" s="10" customFormat="1" ht="13.5" thickBot="1">
      <c r="A25" s="11"/>
      <c r="B25" s="144" t="s">
        <v>4</v>
      </c>
      <c r="C25" s="11" t="s">
        <v>5</v>
      </c>
      <c r="D25" s="11" t="s">
        <v>6</v>
      </c>
      <c r="E25" s="11" t="s">
        <v>7</v>
      </c>
    </row>
    <row r="26" spans="1:5" ht="13.5" thickBot="1">
      <c r="A26" s="114">
        <v>1</v>
      </c>
      <c r="B26" s="145" t="s">
        <v>288</v>
      </c>
      <c r="C26" s="146" t="s">
        <v>289</v>
      </c>
      <c r="D26" s="146" t="s">
        <v>290</v>
      </c>
      <c r="E26" s="147" t="s">
        <v>291</v>
      </c>
    </row>
    <row r="27" spans="1:5" ht="12.75" thickBot="1">
      <c r="A27" s="114">
        <v>2</v>
      </c>
      <c r="B27" s="148"/>
      <c r="C27" s="149" t="s">
        <v>292</v>
      </c>
      <c r="D27" s="149"/>
      <c r="E27" s="150"/>
    </row>
    <row r="28" spans="1:5" ht="13.5" thickBot="1">
      <c r="A28" s="136">
        <v>3</v>
      </c>
      <c r="B28" s="283" t="s">
        <v>293</v>
      </c>
      <c r="C28" s="283"/>
      <c r="D28" s="284"/>
      <c r="E28" s="151"/>
    </row>
    <row r="29" spans="2:5" ht="12">
      <c r="B29" s="53"/>
      <c r="C29" s="53"/>
      <c r="D29" s="53"/>
      <c r="E29" s="53"/>
    </row>
    <row r="30" spans="2:8" ht="15">
      <c r="B30" s="152"/>
      <c r="C30" s="152"/>
      <c r="D30" s="152"/>
      <c r="E30" s="152"/>
      <c r="F30" s="153"/>
      <c r="G30" s="153"/>
      <c r="H30" s="154"/>
    </row>
    <row r="31" spans="2:8" ht="15.75" customHeight="1">
      <c r="B31" s="282" t="s">
        <v>294</v>
      </c>
      <c r="C31" s="282"/>
      <c r="D31" s="282"/>
      <c r="E31" s="155">
        <v>0</v>
      </c>
      <c r="F31" s="156"/>
      <c r="G31" s="156"/>
      <c r="H31" s="157"/>
    </row>
    <row r="32" spans="2:8" ht="15.75" customHeight="1">
      <c r="B32" s="282" t="s">
        <v>295</v>
      </c>
      <c r="C32" s="282"/>
      <c r="D32" s="282"/>
      <c r="E32" s="155">
        <v>0</v>
      </c>
      <c r="F32" s="156"/>
      <c r="G32" s="156"/>
      <c r="H32" s="157"/>
    </row>
    <row r="33" spans="2:8" ht="15.75" customHeight="1">
      <c r="B33" s="282" t="s">
        <v>296</v>
      </c>
      <c r="C33" s="282"/>
      <c r="D33" s="282"/>
      <c r="E33" s="155">
        <v>0</v>
      </c>
      <c r="F33" s="156"/>
      <c r="G33" s="156"/>
      <c r="H33" s="157"/>
    </row>
    <row r="34" spans="2:8" ht="15.75" customHeight="1">
      <c r="B34" s="282" t="s">
        <v>297</v>
      </c>
      <c r="C34" s="282"/>
      <c r="D34" s="282"/>
      <c r="E34" s="155">
        <v>0</v>
      </c>
      <c r="F34" s="156"/>
      <c r="G34" s="156"/>
      <c r="H34" s="157"/>
    </row>
  </sheetData>
  <sheetProtection/>
  <mergeCells count="23">
    <mergeCell ref="B34:D34"/>
    <mergeCell ref="D6:E6"/>
    <mergeCell ref="D7:E7"/>
    <mergeCell ref="D8:E8"/>
    <mergeCell ref="D9:E9"/>
    <mergeCell ref="D10:E10"/>
    <mergeCell ref="D11:E11"/>
    <mergeCell ref="D12:E12"/>
    <mergeCell ref="D13:E13"/>
    <mergeCell ref="D17:E17"/>
    <mergeCell ref="B33:D33"/>
    <mergeCell ref="B28:D28"/>
    <mergeCell ref="B31:D31"/>
    <mergeCell ref="B32:D32"/>
    <mergeCell ref="D18:E18"/>
    <mergeCell ref="D19:E19"/>
    <mergeCell ref="D24:E24"/>
    <mergeCell ref="B3:E3"/>
    <mergeCell ref="D20:E20"/>
    <mergeCell ref="D5:E5"/>
    <mergeCell ref="D14:E14"/>
    <mergeCell ref="D15:E15"/>
    <mergeCell ref="D16:E16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57421875" style="92" customWidth="1"/>
    <col min="2" max="2" width="68.00390625" style="0" bestFit="1" customWidth="1"/>
    <col min="3" max="3" width="12.57421875" style="0" customWidth="1"/>
    <col min="4" max="4" width="12.00390625" style="0" customWidth="1"/>
    <col min="5" max="5" width="11.00390625" style="0" customWidth="1"/>
  </cols>
  <sheetData>
    <row r="1" spans="2:3" ht="15">
      <c r="B1" s="81" t="s">
        <v>529</v>
      </c>
      <c r="C1" s="129"/>
    </row>
    <row r="2" spans="2:3" ht="12">
      <c r="B2" s="117"/>
      <c r="C2" s="129"/>
    </row>
    <row r="3" spans="2:5" ht="15">
      <c r="B3" s="10" t="s">
        <v>516</v>
      </c>
      <c r="C3" s="129"/>
      <c r="D3" s="287"/>
      <c r="E3" s="287"/>
    </row>
    <row r="4" spans="2:5" ht="15">
      <c r="B4" s="10"/>
      <c r="C4" s="129"/>
      <c r="D4" s="270" t="s">
        <v>1</v>
      </c>
      <c r="E4" s="270"/>
    </row>
    <row r="5" spans="1:5" s="10" customFormat="1" ht="12.75">
      <c r="A5" s="11"/>
      <c r="B5" s="11" t="s">
        <v>4</v>
      </c>
      <c r="C5" s="159" t="s">
        <v>5</v>
      </c>
      <c r="D5" s="11" t="s">
        <v>6</v>
      </c>
      <c r="E5" s="11" t="s">
        <v>7</v>
      </c>
    </row>
    <row r="6" spans="1:5" ht="27.75">
      <c r="A6" s="183">
        <v>1</v>
      </c>
      <c r="B6" s="164" t="s">
        <v>2</v>
      </c>
      <c r="C6" s="158" t="s">
        <v>489</v>
      </c>
      <c r="D6" s="158" t="s">
        <v>509</v>
      </c>
      <c r="E6" s="158" t="s">
        <v>515</v>
      </c>
    </row>
    <row r="7" spans="1:5" s="69" customFormat="1" ht="12">
      <c r="A7" s="106">
        <f>A6+1</f>
        <v>2</v>
      </c>
      <c r="B7" s="161" t="s">
        <v>298</v>
      </c>
      <c r="C7" s="35">
        <v>40736</v>
      </c>
      <c r="D7" s="35">
        <v>42900</v>
      </c>
      <c r="E7" s="35">
        <v>44100</v>
      </c>
    </row>
    <row r="8" spans="1:5" ht="12">
      <c r="A8" s="106">
        <f aca="true" t="shared" si="0" ref="A8:A44">A7+1</f>
        <v>3</v>
      </c>
      <c r="B8" s="162" t="s">
        <v>299</v>
      </c>
      <c r="C8" s="163">
        <v>43028</v>
      </c>
      <c r="D8" s="35">
        <v>50200</v>
      </c>
      <c r="E8" s="35">
        <v>52200</v>
      </c>
    </row>
    <row r="9" spans="1:5" ht="12.75" customHeight="1">
      <c r="A9" s="106">
        <f t="shared" si="0"/>
        <v>4</v>
      </c>
      <c r="B9" s="160" t="s">
        <v>300</v>
      </c>
      <c r="C9" s="163">
        <v>13364</v>
      </c>
      <c r="D9" s="35">
        <v>13500</v>
      </c>
      <c r="E9" s="35">
        <v>13800</v>
      </c>
    </row>
    <row r="10" spans="1:5" ht="12">
      <c r="A10" s="106">
        <f t="shared" si="0"/>
        <v>5</v>
      </c>
      <c r="B10" s="25" t="s">
        <v>301</v>
      </c>
      <c r="C10" s="163">
        <v>2307</v>
      </c>
      <c r="D10" s="35">
        <v>2500</v>
      </c>
      <c r="E10" s="35">
        <v>2700</v>
      </c>
    </row>
    <row r="11" spans="1:5" ht="12">
      <c r="A11" s="106">
        <f t="shared" si="0"/>
        <v>6</v>
      </c>
      <c r="B11" s="25" t="s">
        <v>35</v>
      </c>
      <c r="C11" s="163"/>
      <c r="D11" s="35"/>
      <c r="E11" s="35"/>
    </row>
    <row r="12" spans="1:5" ht="12">
      <c r="A12" s="106">
        <f t="shared" si="0"/>
        <v>7</v>
      </c>
      <c r="B12" s="25" t="s">
        <v>36</v>
      </c>
      <c r="C12" s="163"/>
      <c r="D12" s="35"/>
      <c r="E12" s="35"/>
    </row>
    <row r="13" spans="1:5" ht="12">
      <c r="A13" s="106">
        <f t="shared" si="0"/>
        <v>8</v>
      </c>
      <c r="B13" s="25" t="s">
        <v>39</v>
      </c>
      <c r="C13" s="163"/>
      <c r="D13" s="35"/>
      <c r="E13" s="35"/>
    </row>
    <row r="14" spans="1:5" ht="12">
      <c r="A14" s="106">
        <f t="shared" si="0"/>
        <v>9</v>
      </c>
      <c r="B14" s="25" t="s">
        <v>41</v>
      </c>
      <c r="C14" s="163"/>
      <c r="D14" s="35"/>
      <c r="E14" s="35"/>
    </row>
    <row r="15" spans="1:5" ht="12">
      <c r="A15" s="106">
        <f t="shared" si="0"/>
        <v>10</v>
      </c>
      <c r="B15" s="25" t="s">
        <v>46</v>
      </c>
      <c r="C15" s="163"/>
      <c r="D15" s="35"/>
      <c r="E15" s="35"/>
    </row>
    <row r="16" spans="1:5" ht="12">
      <c r="A16" s="106">
        <f t="shared" si="0"/>
        <v>11</v>
      </c>
      <c r="B16" s="25" t="s">
        <v>47</v>
      </c>
      <c r="C16" s="163"/>
      <c r="D16" s="35"/>
      <c r="E16" s="35"/>
    </row>
    <row r="17" spans="1:5" ht="12">
      <c r="A17" s="106">
        <f t="shared" si="0"/>
        <v>12</v>
      </c>
      <c r="B17" s="25" t="s">
        <v>58</v>
      </c>
      <c r="C17" s="163"/>
      <c r="D17" s="35"/>
      <c r="E17" s="35"/>
    </row>
    <row r="18" spans="1:5" ht="12">
      <c r="A18" s="106">
        <f t="shared" si="0"/>
        <v>13</v>
      </c>
      <c r="B18" s="25" t="s">
        <v>302</v>
      </c>
      <c r="C18" s="163">
        <v>29350</v>
      </c>
      <c r="D18" s="35">
        <v>29400</v>
      </c>
      <c r="E18" s="35">
        <v>29500</v>
      </c>
    </row>
    <row r="19" spans="1:5" ht="12">
      <c r="A19" s="106">
        <f t="shared" si="0"/>
        <v>14</v>
      </c>
      <c r="B19" s="25" t="s">
        <v>303</v>
      </c>
      <c r="C19" s="163">
        <v>21086</v>
      </c>
      <c r="D19" s="35">
        <v>9333</v>
      </c>
      <c r="E19" s="35">
        <v>15660</v>
      </c>
    </row>
    <row r="20" spans="1:5" ht="12">
      <c r="A20" s="106">
        <f t="shared" si="0"/>
        <v>15</v>
      </c>
      <c r="B20" s="55" t="s">
        <v>304</v>
      </c>
      <c r="C20" s="163">
        <v>5380</v>
      </c>
      <c r="D20" s="35">
        <v>5500</v>
      </c>
      <c r="E20" s="35">
        <v>5800</v>
      </c>
    </row>
    <row r="21" spans="1:5" ht="12.75">
      <c r="A21" s="136">
        <f t="shared" si="0"/>
        <v>16</v>
      </c>
      <c r="B21" s="165" t="s">
        <v>305</v>
      </c>
      <c r="C21" s="31">
        <v>155251</v>
      </c>
      <c r="D21" s="31">
        <v>153333</v>
      </c>
      <c r="E21" s="31">
        <v>163760</v>
      </c>
    </row>
    <row r="22" spans="1:5" ht="12">
      <c r="A22" s="106">
        <f t="shared" si="0"/>
        <v>17</v>
      </c>
      <c r="B22" s="21" t="s">
        <v>306</v>
      </c>
      <c r="C22" s="163"/>
      <c r="D22" s="163"/>
      <c r="E22" s="163"/>
    </row>
    <row r="23" spans="1:5" ht="12">
      <c r="A23" s="106">
        <f t="shared" si="0"/>
        <v>18</v>
      </c>
      <c r="B23" s="21" t="s">
        <v>307</v>
      </c>
      <c r="C23" s="163"/>
      <c r="D23" s="163"/>
      <c r="E23" s="163"/>
    </row>
    <row r="24" spans="1:5" ht="12">
      <c r="A24" s="106">
        <f t="shared" si="0"/>
        <v>19</v>
      </c>
      <c r="B24" s="21" t="s">
        <v>308</v>
      </c>
      <c r="C24" s="163"/>
      <c r="D24" s="163"/>
      <c r="E24" s="163"/>
    </row>
    <row r="25" spans="1:5" ht="12">
      <c r="A25" s="106">
        <f t="shared" si="0"/>
        <v>20</v>
      </c>
      <c r="B25" s="21" t="s">
        <v>309</v>
      </c>
      <c r="C25" s="163"/>
      <c r="D25" s="163"/>
      <c r="E25" s="163"/>
    </row>
    <row r="26" spans="1:5" ht="12">
      <c r="A26" s="106">
        <f t="shared" si="0"/>
        <v>21</v>
      </c>
      <c r="B26" s="55" t="s">
        <v>310</v>
      </c>
      <c r="C26" s="163"/>
      <c r="D26" s="163"/>
      <c r="E26" s="163"/>
    </row>
    <row r="27" spans="1:5" ht="12">
      <c r="A27" s="106">
        <f t="shared" si="0"/>
        <v>22</v>
      </c>
      <c r="B27" s="21" t="s">
        <v>143</v>
      </c>
      <c r="C27" s="163">
        <v>327236</v>
      </c>
      <c r="D27" s="163">
        <v>42000</v>
      </c>
      <c r="E27" s="163">
        <v>41000</v>
      </c>
    </row>
    <row r="28" spans="1:5" ht="12">
      <c r="A28" s="106">
        <f t="shared" si="0"/>
        <v>23</v>
      </c>
      <c r="B28" s="55" t="s">
        <v>169</v>
      </c>
      <c r="C28" s="163"/>
      <c r="D28" s="163"/>
      <c r="E28" s="163"/>
    </row>
    <row r="29" spans="1:5" ht="12.75">
      <c r="A29" s="136">
        <f t="shared" si="0"/>
        <v>24</v>
      </c>
      <c r="B29" s="17" t="s">
        <v>312</v>
      </c>
      <c r="C29" s="31">
        <v>327326</v>
      </c>
      <c r="D29" s="31">
        <v>42000</v>
      </c>
      <c r="E29" s="31">
        <v>41000</v>
      </c>
    </row>
    <row r="30" spans="1:5" ht="12">
      <c r="A30" s="27">
        <f t="shared" si="0"/>
        <v>25</v>
      </c>
      <c r="B30" s="166" t="s">
        <v>159</v>
      </c>
      <c r="C30" s="163">
        <v>25661</v>
      </c>
      <c r="D30" s="35">
        <v>28201</v>
      </c>
      <c r="E30" s="35">
        <v>31200</v>
      </c>
    </row>
    <row r="31" spans="1:5" ht="12">
      <c r="A31" s="27">
        <f t="shared" si="0"/>
        <v>26</v>
      </c>
      <c r="B31" s="166" t="s">
        <v>160</v>
      </c>
      <c r="C31" s="163">
        <v>4236</v>
      </c>
      <c r="D31" s="35">
        <v>4506</v>
      </c>
      <c r="E31" s="35">
        <v>4720</v>
      </c>
    </row>
    <row r="32" spans="1:5" ht="12">
      <c r="A32" s="27">
        <f t="shared" si="0"/>
        <v>27</v>
      </c>
      <c r="B32" s="166" t="s">
        <v>161</v>
      </c>
      <c r="C32" s="163">
        <v>48523</v>
      </c>
      <c r="D32" s="35">
        <v>53206</v>
      </c>
      <c r="E32" s="35">
        <v>55400</v>
      </c>
    </row>
    <row r="33" spans="1:5" ht="12">
      <c r="A33" s="27">
        <f t="shared" si="0"/>
        <v>28</v>
      </c>
      <c r="B33" s="166" t="s">
        <v>162</v>
      </c>
      <c r="C33" s="163">
        <v>13364</v>
      </c>
      <c r="D33" s="35">
        <v>13500</v>
      </c>
      <c r="E33" s="35">
        <v>13800</v>
      </c>
    </row>
    <row r="34" spans="1:5" ht="12">
      <c r="A34" s="27">
        <f t="shared" si="0"/>
        <v>29</v>
      </c>
      <c r="B34" s="166" t="s">
        <v>194</v>
      </c>
      <c r="C34" s="163">
        <v>92857</v>
      </c>
      <c r="D34" s="35">
        <v>92920</v>
      </c>
      <c r="E34" s="35">
        <v>94640</v>
      </c>
    </row>
    <row r="35" spans="1:5" ht="12.75">
      <c r="A35" s="136">
        <f t="shared" si="0"/>
        <v>30</v>
      </c>
      <c r="B35" s="167" t="s">
        <v>198</v>
      </c>
      <c r="C35" s="195">
        <v>184641</v>
      </c>
      <c r="D35" s="195">
        <v>192333</v>
      </c>
      <c r="E35" s="195">
        <v>199760</v>
      </c>
    </row>
    <row r="36" spans="1:5" ht="12">
      <c r="A36" s="27">
        <f t="shared" si="0"/>
        <v>31</v>
      </c>
      <c r="B36" s="166" t="s">
        <v>163</v>
      </c>
      <c r="C36" s="32">
        <v>2000</v>
      </c>
      <c r="D36" s="32">
        <v>3000</v>
      </c>
      <c r="E36" s="32">
        <v>5000</v>
      </c>
    </row>
    <row r="37" spans="1:5" ht="12">
      <c r="A37" s="27">
        <f t="shared" si="0"/>
        <v>32</v>
      </c>
      <c r="B37" s="166" t="s">
        <v>164</v>
      </c>
      <c r="C37" s="32">
        <v>295936</v>
      </c>
      <c r="D37" s="32"/>
      <c r="E37" s="32"/>
    </row>
    <row r="38" spans="1:5" ht="12">
      <c r="A38" s="27">
        <f t="shared" si="0"/>
        <v>33</v>
      </c>
      <c r="B38" s="166" t="s">
        <v>165</v>
      </c>
      <c r="C38" s="32"/>
      <c r="D38" s="32"/>
      <c r="E38" s="32"/>
    </row>
    <row r="39" spans="1:5" ht="12">
      <c r="A39" s="27">
        <f t="shared" si="0"/>
        <v>34</v>
      </c>
      <c r="B39" s="166" t="s">
        <v>207</v>
      </c>
      <c r="C39" s="32"/>
      <c r="D39" s="32"/>
      <c r="E39" s="32"/>
    </row>
    <row r="40" spans="1:5" ht="12">
      <c r="A40" s="27">
        <f t="shared" si="0"/>
        <v>35</v>
      </c>
      <c r="B40" s="166" t="s">
        <v>209</v>
      </c>
      <c r="C40" s="32"/>
      <c r="D40" s="32"/>
      <c r="E40" s="32"/>
    </row>
    <row r="41" spans="1:5" ht="12">
      <c r="A41" s="27">
        <f t="shared" si="0"/>
        <v>36</v>
      </c>
      <c r="B41" s="168" t="s">
        <v>211</v>
      </c>
      <c r="C41" s="32"/>
      <c r="D41" s="32"/>
      <c r="E41" s="32"/>
    </row>
    <row r="42" spans="1:5" ht="12.75">
      <c r="A42" s="27">
        <f t="shared" si="0"/>
        <v>37</v>
      </c>
      <c r="B42" s="17" t="s">
        <v>311</v>
      </c>
      <c r="C42" s="31">
        <v>297936</v>
      </c>
      <c r="D42" s="31">
        <v>3000</v>
      </c>
      <c r="E42" s="31">
        <v>5000</v>
      </c>
    </row>
    <row r="43" spans="1:5" ht="15">
      <c r="A43" s="27">
        <f t="shared" si="0"/>
        <v>38</v>
      </c>
      <c r="B43" s="182" t="s">
        <v>313</v>
      </c>
      <c r="C43" s="49">
        <v>482577</v>
      </c>
      <c r="D43" s="49">
        <v>195333</v>
      </c>
      <c r="E43" s="49">
        <v>204760</v>
      </c>
    </row>
    <row r="44" spans="1:5" ht="15">
      <c r="A44" s="27">
        <f t="shared" si="0"/>
        <v>39</v>
      </c>
      <c r="B44" s="182" t="s">
        <v>314</v>
      </c>
      <c r="C44" s="49">
        <v>482577</v>
      </c>
      <c r="D44" s="49">
        <v>195333</v>
      </c>
      <c r="E44" s="49">
        <v>204760</v>
      </c>
    </row>
  </sheetData>
  <sheetProtection/>
  <mergeCells count="2">
    <mergeCell ref="D3:E3"/>
    <mergeCell ref="D4:E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77.140625" defaultRowHeight="12.75"/>
  <cols>
    <col min="1" max="1" width="6.00390625" style="127" bestFit="1" customWidth="1"/>
    <col min="2" max="2" width="72.421875" style="91" bestFit="1" customWidth="1"/>
    <col min="3" max="3" width="9.140625" style="91" customWidth="1"/>
    <col min="4" max="4" width="11.57421875" style="116" bestFit="1" customWidth="1"/>
    <col min="5" max="5" width="13.8515625" style="91" customWidth="1"/>
    <col min="6" max="6" width="14.8515625" style="1" customWidth="1"/>
    <col min="7" max="16384" width="77.140625" style="91" customWidth="1"/>
  </cols>
  <sheetData>
    <row r="1" spans="2:3" ht="15">
      <c r="B1" s="81" t="s">
        <v>521</v>
      </c>
      <c r="C1" s="81"/>
    </row>
    <row r="2" spans="2:6" ht="12.75">
      <c r="B2" s="279" t="s">
        <v>520</v>
      </c>
      <c r="C2" s="279"/>
      <c r="D2" s="279"/>
      <c r="E2" s="279"/>
      <c r="F2" s="279"/>
    </row>
    <row r="3" spans="6:7" ht="15">
      <c r="F3" s="231"/>
      <c r="G3" s="130"/>
    </row>
    <row r="4" spans="1:6" s="10" customFormat="1" ht="12.75">
      <c r="A4" s="11"/>
      <c r="B4" s="11" t="s">
        <v>219</v>
      </c>
      <c r="C4" s="11"/>
      <c r="D4" s="122" t="s">
        <v>5</v>
      </c>
      <c r="E4" s="11" t="s">
        <v>6</v>
      </c>
      <c r="F4" s="11" t="s">
        <v>7</v>
      </c>
    </row>
    <row r="5" spans="1:6" s="1" customFormat="1" ht="30.75">
      <c r="A5" s="128">
        <v>1</v>
      </c>
      <c r="B5" s="121"/>
      <c r="C5" s="50" t="s">
        <v>24</v>
      </c>
      <c r="D5" s="122" t="s">
        <v>220</v>
      </c>
      <c r="E5" s="16" t="s">
        <v>158</v>
      </c>
      <c r="F5" s="123" t="s">
        <v>221</v>
      </c>
    </row>
    <row r="6" spans="1:6" ht="12.75">
      <c r="A6" s="14">
        <f>A5+1</f>
        <v>2</v>
      </c>
      <c r="B6" s="119" t="s">
        <v>315</v>
      </c>
      <c r="C6" s="119" t="s">
        <v>316</v>
      </c>
      <c r="D6" s="120">
        <v>42273</v>
      </c>
      <c r="E6" s="185">
        <v>14685</v>
      </c>
      <c r="F6" s="99">
        <v>56958</v>
      </c>
    </row>
    <row r="7" spans="1:6" ht="12.75">
      <c r="A7" s="14">
        <f>A6+1</f>
        <v>3</v>
      </c>
      <c r="B7" s="119" t="s">
        <v>317</v>
      </c>
      <c r="C7" s="119" t="s">
        <v>318</v>
      </c>
      <c r="D7" s="120">
        <v>0</v>
      </c>
      <c r="E7" s="119">
        <v>0</v>
      </c>
      <c r="F7" s="99">
        <v>0</v>
      </c>
    </row>
    <row r="8" spans="1:6" ht="12.75">
      <c r="A8" s="14">
        <f aca="true" t="shared" si="0" ref="A8:A36">A7+1</f>
        <v>4</v>
      </c>
      <c r="B8" s="119" t="s">
        <v>319</v>
      </c>
      <c r="C8" s="119" t="s">
        <v>320</v>
      </c>
      <c r="D8" s="120">
        <v>0</v>
      </c>
      <c r="E8" s="119">
        <v>0</v>
      </c>
      <c r="F8" s="99">
        <v>0</v>
      </c>
    </row>
    <row r="9" spans="1:6" ht="12.75">
      <c r="A9" s="14">
        <f t="shared" si="0"/>
        <v>5</v>
      </c>
      <c r="B9" s="119" t="s">
        <v>321</v>
      </c>
      <c r="C9" s="119" t="s">
        <v>322</v>
      </c>
      <c r="D9" s="120">
        <v>0</v>
      </c>
      <c r="E9" s="119">
        <v>0</v>
      </c>
      <c r="F9" s="99">
        <v>0</v>
      </c>
    </row>
    <row r="10" spans="1:6" ht="12.75">
      <c r="A10" s="14">
        <f t="shared" si="0"/>
        <v>6</v>
      </c>
      <c r="B10" s="119" t="s">
        <v>222</v>
      </c>
      <c r="C10" s="119" t="s">
        <v>323</v>
      </c>
      <c r="D10" s="120">
        <v>0</v>
      </c>
      <c r="E10" s="119">
        <v>0</v>
      </c>
      <c r="F10" s="99">
        <v>0</v>
      </c>
    </row>
    <row r="11" spans="1:6" ht="12.75">
      <c r="A11" s="14">
        <f t="shared" si="0"/>
        <v>7</v>
      </c>
      <c r="B11" s="119" t="s">
        <v>223</v>
      </c>
      <c r="C11" s="119" t="s">
        <v>324</v>
      </c>
      <c r="D11" s="120">
        <v>1163</v>
      </c>
      <c r="E11" s="119">
        <v>0</v>
      </c>
      <c r="F11" s="99">
        <v>1163</v>
      </c>
    </row>
    <row r="12" spans="1:6" ht="12.75">
      <c r="A12" s="14">
        <f t="shared" si="0"/>
        <v>8</v>
      </c>
      <c r="B12" s="184" t="s">
        <v>325</v>
      </c>
      <c r="C12" s="184" t="s">
        <v>326</v>
      </c>
      <c r="D12" s="120">
        <v>0</v>
      </c>
      <c r="E12" s="120">
        <v>0</v>
      </c>
      <c r="F12" s="99">
        <v>0</v>
      </c>
    </row>
    <row r="13" spans="1:6" ht="12.75">
      <c r="A13" s="14">
        <f t="shared" si="0"/>
        <v>9</v>
      </c>
      <c r="B13" s="21" t="s">
        <v>327</v>
      </c>
      <c r="C13" s="21" t="s">
        <v>328</v>
      </c>
      <c r="D13" s="120">
        <v>0</v>
      </c>
      <c r="E13" s="119">
        <v>0</v>
      </c>
      <c r="F13" s="99">
        <v>0</v>
      </c>
    </row>
    <row r="14" spans="1:6" ht="12.75">
      <c r="A14" s="14">
        <f t="shared" si="0"/>
        <v>10</v>
      </c>
      <c r="B14" s="25" t="s">
        <v>329</v>
      </c>
      <c r="C14" s="25" t="s">
        <v>330</v>
      </c>
      <c r="D14" s="120">
        <v>350</v>
      </c>
      <c r="E14" s="120">
        <v>100</v>
      </c>
      <c r="F14" s="99">
        <v>450</v>
      </c>
    </row>
    <row r="15" spans="1:6" ht="12.75">
      <c r="A15" s="14">
        <f t="shared" si="0"/>
        <v>11</v>
      </c>
      <c r="B15" s="21" t="s">
        <v>331</v>
      </c>
      <c r="C15" s="21" t="s">
        <v>332</v>
      </c>
      <c r="D15" s="120">
        <v>0</v>
      </c>
      <c r="E15" s="119">
        <v>0</v>
      </c>
      <c r="F15" s="99">
        <v>0</v>
      </c>
    </row>
    <row r="16" spans="1:6" ht="12.75">
      <c r="A16" s="14">
        <f t="shared" si="0"/>
        <v>12</v>
      </c>
      <c r="B16" s="21" t="s">
        <v>333</v>
      </c>
      <c r="C16" s="21" t="s">
        <v>334</v>
      </c>
      <c r="D16" s="120">
        <v>0</v>
      </c>
      <c r="E16" s="119">
        <v>0</v>
      </c>
      <c r="F16" s="99">
        <v>0</v>
      </c>
    </row>
    <row r="17" spans="1:6" ht="12.75">
      <c r="A17" s="14">
        <f t="shared" si="0"/>
        <v>13</v>
      </c>
      <c r="B17" s="21" t="s">
        <v>335</v>
      </c>
      <c r="C17" s="21" t="s">
        <v>336</v>
      </c>
      <c r="D17" s="120">
        <v>0</v>
      </c>
      <c r="E17" s="119">
        <v>0</v>
      </c>
      <c r="F17" s="99">
        <v>0</v>
      </c>
    </row>
    <row r="18" spans="1:6" ht="12.75">
      <c r="A18" s="14">
        <f t="shared" si="0"/>
        <v>14</v>
      </c>
      <c r="B18" s="21" t="s">
        <v>337</v>
      </c>
      <c r="C18" s="21" t="s">
        <v>338</v>
      </c>
      <c r="D18" s="120">
        <v>0</v>
      </c>
      <c r="E18" s="119">
        <v>0</v>
      </c>
      <c r="F18" s="99">
        <v>0</v>
      </c>
    </row>
    <row r="19" spans="1:6" s="1" customFormat="1" ht="30.75" customHeight="1">
      <c r="A19" s="136">
        <f t="shared" si="0"/>
        <v>15</v>
      </c>
      <c r="B19" s="186" t="s">
        <v>339</v>
      </c>
      <c r="C19" s="186" t="s">
        <v>340</v>
      </c>
      <c r="D19" s="101">
        <f>SUM(D6:D18)</f>
        <v>43786</v>
      </c>
      <c r="E19" s="101">
        <v>14785</v>
      </c>
      <c r="F19" s="101">
        <v>58571</v>
      </c>
    </row>
    <row r="20" spans="1:6" ht="12.75">
      <c r="A20" s="14">
        <f t="shared" si="0"/>
        <v>16</v>
      </c>
      <c r="B20" s="21" t="s">
        <v>341</v>
      </c>
      <c r="C20" s="21" t="s">
        <v>342</v>
      </c>
      <c r="D20" s="120">
        <v>0</v>
      </c>
      <c r="E20" s="185">
        <v>10876</v>
      </c>
      <c r="F20" s="99">
        <v>10876</v>
      </c>
    </row>
    <row r="21" spans="1:6" ht="24.75">
      <c r="A21" s="14">
        <f t="shared" si="0"/>
        <v>17</v>
      </c>
      <c r="B21" s="187" t="s">
        <v>343</v>
      </c>
      <c r="C21" s="25" t="s">
        <v>344</v>
      </c>
      <c r="D21" s="120">
        <v>0</v>
      </c>
      <c r="E21" s="120">
        <v>0</v>
      </c>
      <c r="F21" s="185">
        <v>0</v>
      </c>
    </row>
    <row r="22" spans="1:6" ht="12">
      <c r="A22" s="14">
        <f t="shared" si="0"/>
        <v>18</v>
      </c>
      <c r="B22" s="21" t="s">
        <v>345</v>
      </c>
      <c r="C22" s="21" t="s">
        <v>346</v>
      </c>
      <c r="D22" s="120">
        <v>0</v>
      </c>
      <c r="E22" s="119">
        <v>0</v>
      </c>
      <c r="F22" s="185">
        <v>0</v>
      </c>
    </row>
    <row r="23" spans="1:6" ht="12.75">
      <c r="A23" s="136">
        <f t="shared" si="0"/>
        <v>19</v>
      </c>
      <c r="B23" s="17" t="s">
        <v>224</v>
      </c>
      <c r="C23" s="17" t="s">
        <v>344</v>
      </c>
      <c r="D23" s="101">
        <v>0</v>
      </c>
      <c r="E23" s="101">
        <v>10876</v>
      </c>
      <c r="F23" s="101">
        <v>10876</v>
      </c>
    </row>
    <row r="24" spans="1:6" ht="12.75">
      <c r="A24" s="136">
        <f t="shared" si="0"/>
        <v>20</v>
      </c>
      <c r="B24" s="17" t="s">
        <v>347</v>
      </c>
      <c r="C24" s="17" t="s">
        <v>193</v>
      </c>
      <c r="D24" s="101">
        <v>8470</v>
      </c>
      <c r="E24" s="101">
        <v>4236</v>
      </c>
      <c r="F24" s="101">
        <v>12706</v>
      </c>
    </row>
    <row r="25" spans="1:6" s="1" customFormat="1" ht="12.75">
      <c r="A25" s="136">
        <f t="shared" si="0"/>
        <v>21</v>
      </c>
      <c r="B25" s="125" t="s">
        <v>348</v>
      </c>
      <c r="C25" s="125"/>
      <c r="D25" s="101">
        <v>52256</v>
      </c>
      <c r="E25" s="101">
        <v>29897</v>
      </c>
      <c r="F25" s="101">
        <v>82153</v>
      </c>
    </row>
    <row r="26" spans="1:6" ht="12.75">
      <c r="A26" s="27">
        <f t="shared" si="0"/>
        <v>22</v>
      </c>
      <c r="B26" s="119" t="s">
        <v>349</v>
      </c>
      <c r="C26" s="119" t="s">
        <v>350</v>
      </c>
      <c r="D26" s="120">
        <v>300</v>
      </c>
      <c r="E26" s="119">
        <v>40</v>
      </c>
      <c r="F26" s="99">
        <v>340</v>
      </c>
    </row>
    <row r="27" spans="1:6" ht="12.75">
      <c r="A27" s="27">
        <f t="shared" si="0"/>
        <v>23</v>
      </c>
      <c r="B27" s="119" t="s">
        <v>351</v>
      </c>
      <c r="C27" s="119" t="s">
        <v>352</v>
      </c>
      <c r="D27" s="120">
        <v>16452</v>
      </c>
      <c r="E27" s="185">
        <v>11315</v>
      </c>
      <c r="F27" s="99">
        <v>27767</v>
      </c>
    </row>
    <row r="28" spans="1:6" ht="12.75">
      <c r="A28" s="27">
        <f t="shared" si="0"/>
        <v>24</v>
      </c>
      <c r="B28" s="119" t="s">
        <v>353</v>
      </c>
      <c r="C28" s="119" t="s">
        <v>354</v>
      </c>
      <c r="D28" s="120">
        <v>0</v>
      </c>
      <c r="E28" s="233">
        <v>0</v>
      </c>
      <c r="F28" s="99">
        <v>0</v>
      </c>
    </row>
    <row r="29" spans="1:6" ht="12.75">
      <c r="A29" s="136">
        <f t="shared" si="0"/>
        <v>25</v>
      </c>
      <c r="B29" s="17" t="s">
        <v>355</v>
      </c>
      <c r="C29" s="17" t="s">
        <v>356</v>
      </c>
      <c r="D29" s="101">
        <v>16752</v>
      </c>
      <c r="E29" s="101">
        <v>11355</v>
      </c>
      <c r="F29" s="101">
        <v>18107</v>
      </c>
    </row>
    <row r="30" spans="1:6" ht="12.75">
      <c r="A30" s="27">
        <f t="shared" si="0"/>
        <v>26</v>
      </c>
      <c r="B30" s="119" t="s">
        <v>357</v>
      </c>
      <c r="C30" s="119" t="s">
        <v>358</v>
      </c>
      <c r="D30" s="120">
        <v>347</v>
      </c>
      <c r="E30" s="119">
        <v>120</v>
      </c>
      <c r="F30" s="99">
        <v>467</v>
      </c>
    </row>
    <row r="31" spans="1:6" ht="12.75">
      <c r="A31" s="27">
        <f t="shared" si="0"/>
        <v>27</v>
      </c>
      <c r="B31" s="119" t="s">
        <v>225</v>
      </c>
      <c r="C31" s="119" t="s">
        <v>359</v>
      </c>
      <c r="D31" s="120">
        <v>217</v>
      </c>
      <c r="E31" s="119">
        <v>90</v>
      </c>
      <c r="F31" s="99">
        <v>307</v>
      </c>
    </row>
    <row r="32" spans="1:6" ht="12.75">
      <c r="A32" s="136">
        <f t="shared" si="0"/>
        <v>28</v>
      </c>
      <c r="B32" s="17" t="s">
        <v>226</v>
      </c>
      <c r="C32" s="17" t="s">
        <v>360</v>
      </c>
      <c r="D32" s="101">
        <v>564</v>
      </c>
      <c r="E32" s="101">
        <v>210</v>
      </c>
      <c r="F32" s="101">
        <v>774</v>
      </c>
    </row>
    <row r="33" spans="1:6" ht="12.75">
      <c r="A33" s="14">
        <f t="shared" si="0"/>
        <v>29</v>
      </c>
      <c r="B33" s="119" t="s">
        <v>361</v>
      </c>
      <c r="C33" s="119" t="s">
        <v>362</v>
      </c>
      <c r="D33" s="120">
        <v>2680</v>
      </c>
      <c r="E33" s="185">
        <v>3500</v>
      </c>
      <c r="F33" s="99">
        <v>6180</v>
      </c>
    </row>
    <row r="34" spans="1:6" ht="12.75">
      <c r="A34" s="14">
        <f t="shared" si="0"/>
        <v>30</v>
      </c>
      <c r="B34" s="119" t="s">
        <v>227</v>
      </c>
      <c r="C34" s="119" t="s">
        <v>364</v>
      </c>
      <c r="D34" s="120">
        <v>0</v>
      </c>
      <c r="E34" s="119">
        <v>0</v>
      </c>
      <c r="F34" s="99">
        <v>0</v>
      </c>
    </row>
    <row r="35" spans="1:6" ht="12.75">
      <c r="A35" s="14">
        <f t="shared" si="0"/>
        <v>31</v>
      </c>
      <c r="B35" s="119" t="s">
        <v>363</v>
      </c>
      <c r="C35" s="119" t="s">
        <v>365</v>
      </c>
      <c r="D35" s="120">
        <v>0</v>
      </c>
      <c r="E35" s="119">
        <v>0</v>
      </c>
      <c r="F35" s="99">
        <v>0</v>
      </c>
    </row>
    <row r="36" spans="1:6" ht="12.75">
      <c r="A36" s="14">
        <f t="shared" si="0"/>
        <v>32</v>
      </c>
      <c r="B36" s="119" t="s">
        <v>366</v>
      </c>
      <c r="C36" s="119" t="s">
        <v>367</v>
      </c>
      <c r="D36" s="120">
        <v>200</v>
      </c>
      <c r="E36" s="185">
        <v>5409</v>
      </c>
      <c r="F36" s="99">
        <v>5609</v>
      </c>
    </row>
    <row r="37" spans="1:6" ht="12.75">
      <c r="A37" s="14">
        <f aca="true" t="shared" si="1" ref="A37:A85">A36+1</f>
        <v>33</v>
      </c>
      <c r="B37" s="119" t="s">
        <v>490</v>
      </c>
      <c r="C37" s="119" t="s">
        <v>368</v>
      </c>
      <c r="D37" s="120">
        <v>0</v>
      </c>
      <c r="E37" s="119">
        <v>0</v>
      </c>
      <c r="F37" s="99">
        <v>0</v>
      </c>
    </row>
    <row r="38" spans="1:6" ht="12.75">
      <c r="A38" s="14">
        <f t="shared" si="1"/>
        <v>34</v>
      </c>
      <c r="B38" s="119" t="s">
        <v>369</v>
      </c>
      <c r="C38" s="119" t="s">
        <v>370</v>
      </c>
      <c r="D38" s="120">
        <v>0</v>
      </c>
      <c r="E38" s="119">
        <v>0</v>
      </c>
      <c r="F38" s="99">
        <v>0</v>
      </c>
    </row>
    <row r="39" spans="1:6" ht="12.75">
      <c r="A39" s="14">
        <f t="shared" si="1"/>
        <v>35</v>
      </c>
      <c r="B39" s="118" t="s">
        <v>371</v>
      </c>
      <c r="C39" s="118" t="s">
        <v>372</v>
      </c>
      <c r="D39" s="120">
        <v>900</v>
      </c>
      <c r="E39" s="120">
        <v>15021</v>
      </c>
      <c r="F39" s="99">
        <v>15921</v>
      </c>
    </row>
    <row r="40" spans="1:6" s="1" customFormat="1" ht="12.75">
      <c r="A40" s="136">
        <f t="shared" si="1"/>
        <v>36</v>
      </c>
      <c r="B40" s="17" t="s">
        <v>373</v>
      </c>
      <c r="C40" s="17" t="s">
        <v>374</v>
      </c>
      <c r="D40" s="101">
        <v>3780</v>
      </c>
      <c r="E40" s="101">
        <v>23930</v>
      </c>
      <c r="F40" s="101">
        <v>27710</v>
      </c>
    </row>
    <row r="41" spans="1:6" ht="12.75">
      <c r="A41" s="14">
        <f t="shared" si="1"/>
        <v>37</v>
      </c>
      <c r="B41" s="119" t="s">
        <v>375</v>
      </c>
      <c r="C41" s="119" t="s">
        <v>376</v>
      </c>
      <c r="D41" s="120">
        <v>300</v>
      </c>
      <c r="E41" s="119">
        <v>304</v>
      </c>
      <c r="F41" s="99">
        <v>604</v>
      </c>
    </row>
    <row r="42" spans="1:6" ht="12.75">
      <c r="A42" s="14">
        <f t="shared" si="1"/>
        <v>38</v>
      </c>
      <c r="B42" s="119" t="s">
        <v>377</v>
      </c>
      <c r="C42" s="119" t="s">
        <v>378</v>
      </c>
      <c r="D42" s="120">
        <v>50</v>
      </c>
      <c r="E42" s="119">
        <v>0</v>
      </c>
      <c r="F42" s="99">
        <v>50</v>
      </c>
    </row>
    <row r="43" spans="1:6" s="1" customFormat="1" ht="12.75">
      <c r="A43" s="136">
        <f t="shared" si="1"/>
        <v>39</v>
      </c>
      <c r="B43" s="23" t="s">
        <v>379</v>
      </c>
      <c r="C43" s="23" t="s">
        <v>380</v>
      </c>
      <c r="D43" s="101">
        <v>350</v>
      </c>
      <c r="E43" s="101">
        <v>304</v>
      </c>
      <c r="F43" s="101">
        <v>654</v>
      </c>
    </row>
    <row r="44" spans="1:6" ht="12.75">
      <c r="A44" s="14">
        <f t="shared" si="1"/>
        <v>40</v>
      </c>
      <c r="B44" s="119" t="s">
        <v>381</v>
      </c>
      <c r="C44" s="119" t="s">
        <v>382</v>
      </c>
      <c r="D44" s="120">
        <v>5140</v>
      </c>
      <c r="E44" s="185">
        <v>10136</v>
      </c>
      <c r="F44" s="99">
        <v>15276</v>
      </c>
    </row>
    <row r="45" spans="1:6" ht="12.75">
      <c r="A45" s="14">
        <f t="shared" si="1"/>
        <v>41</v>
      </c>
      <c r="B45" s="119" t="s">
        <v>383</v>
      </c>
      <c r="C45" s="119" t="s">
        <v>384</v>
      </c>
      <c r="D45" s="120">
        <v>400</v>
      </c>
      <c r="E45" s="119">
        <v>0</v>
      </c>
      <c r="F45" s="99">
        <v>400</v>
      </c>
    </row>
    <row r="46" spans="1:6" ht="12.75">
      <c r="A46" s="14">
        <f t="shared" si="1"/>
        <v>42</v>
      </c>
      <c r="B46" s="119" t="s">
        <v>388</v>
      </c>
      <c r="C46" s="119" t="s">
        <v>385</v>
      </c>
      <c r="D46" s="120">
        <v>0</v>
      </c>
      <c r="E46" s="119">
        <v>0</v>
      </c>
      <c r="F46" s="99">
        <v>0</v>
      </c>
    </row>
    <row r="47" spans="1:6" ht="12.75">
      <c r="A47" s="14">
        <f t="shared" si="1"/>
        <v>43</v>
      </c>
      <c r="B47" s="119" t="s">
        <v>389</v>
      </c>
      <c r="C47" s="119" t="s">
        <v>386</v>
      </c>
      <c r="D47" s="120">
        <v>0</v>
      </c>
      <c r="E47" s="119">
        <v>0</v>
      </c>
      <c r="F47" s="99">
        <v>0</v>
      </c>
    </row>
    <row r="48" spans="1:6" ht="12.75">
      <c r="A48" s="14">
        <f t="shared" si="1"/>
        <v>44</v>
      </c>
      <c r="B48" s="119" t="s">
        <v>390</v>
      </c>
      <c r="C48" s="119" t="s">
        <v>387</v>
      </c>
      <c r="D48" s="120">
        <v>100</v>
      </c>
      <c r="E48" s="185">
        <v>2588</v>
      </c>
      <c r="F48" s="99">
        <v>2688</v>
      </c>
    </row>
    <row r="49" spans="1:6" ht="12.75">
      <c r="A49" s="136">
        <f t="shared" si="1"/>
        <v>45</v>
      </c>
      <c r="B49" s="17" t="s">
        <v>391</v>
      </c>
      <c r="C49" s="17" t="s">
        <v>392</v>
      </c>
      <c r="D49" s="101">
        <v>5640</v>
      </c>
      <c r="E49" s="101">
        <v>12724</v>
      </c>
      <c r="F49" s="101">
        <v>18364</v>
      </c>
    </row>
    <row r="50" spans="1:6" ht="12.75">
      <c r="A50" s="139">
        <f t="shared" si="1"/>
        <v>46</v>
      </c>
      <c r="B50" s="48" t="s">
        <v>161</v>
      </c>
      <c r="C50" s="48" t="s">
        <v>195</v>
      </c>
      <c r="D50" s="188">
        <v>27086</v>
      </c>
      <c r="E50" s="188">
        <v>48523</v>
      </c>
      <c r="F50" s="188">
        <v>75609</v>
      </c>
    </row>
    <row r="51" spans="1:6" ht="12.75">
      <c r="A51" s="14">
        <f t="shared" si="1"/>
        <v>47</v>
      </c>
      <c r="B51" s="119" t="s">
        <v>335</v>
      </c>
      <c r="C51" s="119" t="s">
        <v>393</v>
      </c>
      <c r="D51" s="120">
        <v>0</v>
      </c>
      <c r="E51" s="119">
        <v>0</v>
      </c>
      <c r="F51" s="99">
        <v>0</v>
      </c>
    </row>
    <row r="52" spans="1:6" ht="12.75">
      <c r="A52" s="14">
        <f t="shared" si="1"/>
        <v>48</v>
      </c>
      <c r="B52" s="119" t="s">
        <v>401</v>
      </c>
      <c r="C52" s="119" t="s">
        <v>394</v>
      </c>
      <c r="D52" s="120">
        <v>0</v>
      </c>
      <c r="E52" s="119">
        <v>0</v>
      </c>
      <c r="F52" s="99">
        <v>0</v>
      </c>
    </row>
    <row r="53" spans="1:6" ht="12.75">
      <c r="A53" s="14">
        <f t="shared" si="1"/>
        <v>49</v>
      </c>
      <c r="B53" s="119" t="s">
        <v>402</v>
      </c>
      <c r="C53" s="119" t="s">
        <v>395</v>
      </c>
      <c r="D53" s="120">
        <v>0</v>
      </c>
      <c r="E53" s="119">
        <v>0</v>
      </c>
      <c r="F53" s="99">
        <v>0</v>
      </c>
    </row>
    <row r="54" spans="1:6" ht="12.75">
      <c r="A54" s="14">
        <f t="shared" si="1"/>
        <v>50</v>
      </c>
      <c r="B54" s="119" t="s">
        <v>403</v>
      </c>
      <c r="C54" s="119" t="s">
        <v>396</v>
      </c>
      <c r="D54" s="120">
        <v>0</v>
      </c>
      <c r="E54" s="119">
        <v>0</v>
      </c>
      <c r="F54" s="99">
        <v>0</v>
      </c>
    </row>
    <row r="55" spans="1:6" ht="12.75">
      <c r="A55" s="14">
        <f t="shared" si="1"/>
        <v>51</v>
      </c>
      <c r="B55" s="119" t="s">
        <v>404</v>
      </c>
      <c r="C55" s="119" t="s">
        <v>397</v>
      </c>
      <c r="D55" s="126">
        <v>0</v>
      </c>
      <c r="E55" s="119">
        <v>0</v>
      </c>
      <c r="F55" s="99">
        <v>0</v>
      </c>
    </row>
    <row r="56" spans="1:6" ht="12.75">
      <c r="A56" s="14">
        <f t="shared" si="1"/>
        <v>52</v>
      </c>
      <c r="B56" s="119" t="s">
        <v>405</v>
      </c>
      <c r="C56" s="119" t="s">
        <v>398</v>
      </c>
      <c r="D56" s="126">
        <v>0</v>
      </c>
      <c r="E56" s="119">
        <v>0</v>
      </c>
      <c r="F56" s="99">
        <v>0</v>
      </c>
    </row>
    <row r="57" spans="1:6" ht="12.75">
      <c r="A57" s="14">
        <f t="shared" si="1"/>
        <v>53</v>
      </c>
      <c r="B57" s="189" t="s">
        <v>406</v>
      </c>
      <c r="C57" s="119" t="s">
        <v>399</v>
      </c>
      <c r="D57" s="120">
        <v>0</v>
      </c>
      <c r="E57" s="120">
        <v>360</v>
      </c>
      <c r="F57" s="99">
        <v>360</v>
      </c>
    </row>
    <row r="58" spans="1:6" s="1" customFormat="1" ht="12.75">
      <c r="A58" s="14">
        <f t="shared" si="1"/>
        <v>54</v>
      </c>
      <c r="B58" s="119" t="s">
        <v>407</v>
      </c>
      <c r="C58" s="119" t="s">
        <v>400</v>
      </c>
      <c r="D58" s="124">
        <v>0</v>
      </c>
      <c r="E58" s="126">
        <v>13004</v>
      </c>
      <c r="F58" s="99">
        <v>13004</v>
      </c>
    </row>
    <row r="59" spans="1:6" ht="12.75">
      <c r="A59" s="136">
        <f t="shared" si="1"/>
        <v>55</v>
      </c>
      <c r="B59" s="17" t="s">
        <v>162</v>
      </c>
      <c r="C59" s="17" t="s">
        <v>196</v>
      </c>
      <c r="D59" s="101">
        <v>0</v>
      </c>
      <c r="E59" s="101">
        <v>13364</v>
      </c>
      <c r="F59" s="101">
        <v>13364</v>
      </c>
    </row>
    <row r="60" spans="1:6" ht="12.75">
      <c r="A60" s="14">
        <f t="shared" si="1"/>
        <v>56</v>
      </c>
      <c r="B60" s="119" t="s">
        <v>518</v>
      </c>
      <c r="C60" s="119" t="s">
        <v>408</v>
      </c>
      <c r="D60" s="120">
        <v>0</v>
      </c>
      <c r="E60" s="119">
        <v>7178</v>
      </c>
      <c r="F60" s="99">
        <v>7178</v>
      </c>
    </row>
    <row r="61" spans="1:6" ht="12.75">
      <c r="A61" s="14">
        <f t="shared" si="1"/>
        <v>57</v>
      </c>
      <c r="B61" s="119" t="s">
        <v>491</v>
      </c>
      <c r="C61" s="119" t="s">
        <v>409</v>
      </c>
      <c r="D61" s="120">
        <v>0</v>
      </c>
      <c r="E61" s="119">
        <v>2000</v>
      </c>
      <c r="F61" s="99">
        <v>2000</v>
      </c>
    </row>
    <row r="62" spans="1:6" ht="12">
      <c r="A62" s="14">
        <f t="shared" si="1"/>
        <v>58</v>
      </c>
      <c r="B62" s="189" t="s">
        <v>519</v>
      </c>
      <c r="C62" s="189" t="s">
        <v>410</v>
      </c>
      <c r="D62" s="120">
        <v>0</v>
      </c>
      <c r="E62" s="120">
        <v>15377</v>
      </c>
      <c r="F62" s="185">
        <v>15377</v>
      </c>
    </row>
    <row r="63" spans="1:6" ht="12.75">
      <c r="A63" s="136">
        <f t="shared" si="1"/>
        <v>59</v>
      </c>
      <c r="B63" s="17" t="s">
        <v>411</v>
      </c>
      <c r="C63" s="17" t="s">
        <v>197</v>
      </c>
      <c r="D63" s="101">
        <v>0</v>
      </c>
      <c r="E63" s="101">
        <v>24555</v>
      </c>
      <c r="F63" s="101">
        <v>24555</v>
      </c>
    </row>
    <row r="64" spans="1:6" ht="12.75">
      <c r="A64" s="14">
        <f t="shared" si="1"/>
        <v>60</v>
      </c>
      <c r="B64" s="21" t="s">
        <v>412</v>
      </c>
      <c r="C64" s="21" t="s">
        <v>413</v>
      </c>
      <c r="D64" s="120">
        <v>0</v>
      </c>
      <c r="E64" s="119">
        <v>0</v>
      </c>
      <c r="F64" s="99">
        <v>0</v>
      </c>
    </row>
    <row r="65" spans="1:6" ht="12.75">
      <c r="A65" s="14">
        <f t="shared" si="1"/>
        <v>61</v>
      </c>
      <c r="B65" s="21" t="s">
        <v>420</v>
      </c>
      <c r="C65" s="21" t="s">
        <v>414</v>
      </c>
      <c r="D65" s="120">
        <v>0</v>
      </c>
      <c r="E65" s="119">
        <v>0</v>
      </c>
      <c r="F65" s="99">
        <v>0</v>
      </c>
    </row>
    <row r="66" spans="1:6" ht="12.75">
      <c r="A66" s="14">
        <f t="shared" si="1"/>
        <v>62</v>
      </c>
      <c r="B66" s="21" t="s">
        <v>421</v>
      </c>
      <c r="C66" s="21" t="s">
        <v>415</v>
      </c>
      <c r="D66" s="120">
        <v>0</v>
      </c>
      <c r="E66" s="119">
        <v>0</v>
      </c>
      <c r="F66" s="99">
        <v>0</v>
      </c>
    </row>
    <row r="67" spans="1:6" ht="12">
      <c r="A67" s="14">
        <f t="shared" si="1"/>
        <v>63</v>
      </c>
      <c r="B67" s="25" t="s">
        <v>422</v>
      </c>
      <c r="C67" s="21" t="s">
        <v>416</v>
      </c>
      <c r="D67" s="120">
        <v>0</v>
      </c>
      <c r="E67" s="120">
        <v>1525</v>
      </c>
      <c r="F67" s="185">
        <v>1525</v>
      </c>
    </row>
    <row r="68" spans="1:6" ht="12.75">
      <c r="A68" s="14">
        <f t="shared" si="1"/>
        <v>64</v>
      </c>
      <c r="B68" s="21" t="s">
        <v>423</v>
      </c>
      <c r="C68" s="21" t="s">
        <v>417</v>
      </c>
      <c r="D68" s="120">
        <v>0</v>
      </c>
      <c r="E68" s="119">
        <v>0</v>
      </c>
      <c r="F68" s="99">
        <v>0</v>
      </c>
    </row>
    <row r="69" spans="1:6" ht="12.75">
      <c r="A69" s="14">
        <f t="shared" si="1"/>
        <v>65</v>
      </c>
      <c r="B69" s="21" t="s">
        <v>424</v>
      </c>
      <c r="C69" s="21" t="s">
        <v>418</v>
      </c>
      <c r="D69" s="120">
        <v>0</v>
      </c>
      <c r="E69" s="119">
        <v>0</v>
      </c>
      <c r="F69" s="99">
        <v>0</v>
      </c>
    </row>
    <row r="70" spans="1:6" s="22" customFormat="1" ht="12">
      <c r="A70" s="27">
        <f t="shared" si="1"/>
        <v>66</v>
      </c>
      <c r="B70" s="25" t="s">
        <v>425</v>
      </c>
      <c r="C70" s="21" t="s">
        <v>419</v>
      </c>
      <c r="D70" s="120">
        <v>0</v>
      </c>
      <c r="E70" s="120">
        <v>425</v>
      </c>
      <c r="F70" s="120">
        <v>425</v>
      </c>
    </row>
    <row r="71" spans="1:6" ht="12.75">
      <c r="A71" s="136">
        <f t="shared" si="1"/>
        <v>67</v>
      </c>
      <c r="B71" s="17" t="s">
        <v>163</v>
      </c>
      <c r="C71" s="17" t="s">
        <v>200</v>
      </c>
      <c r="D71" s="101">
        <v>0</v>
      </c>
      <c r="E71" s="101">
        <v>2000</v>
      </c>
      <c r="F71" s="101">
        <v>2000</v>
      </c>
    </row>
    <row r="72" spans="1:6" ht="12.75">
      <c r="A72" s="14">
        <f t="shared" si="1"/>
        <v>68</v>
      </c>
      <c r="B72" s="21" t="s">
        <v>426</v>
      </c>
      <c r="C72" s="21" t="s">
        <v>427</v>
      </c>
      <c r="D72" s="120">
        <v>0</v>
      </c>
      <c r="E72" s="119">
        <v>233052</v>
      </c>
      <c r="F72" s="99">
        <v>233052</v>
      </c>
    </row>
    <row r="73" spans="1:6" ht="12.75">
      <c r="A73" s="14">
        <f t="shared" si="1"/>
        <v>69</v>
      </c>
      <c r="B73" s="21" t="s">
        <v>431</v>
      </c>
      <c r="C73" s="21" t="s">
        <v>428</v>
      </c>
      <c r="D73" s="120">
        <v>0</v>
      </c>
      <c r="E73" s="119">
        <v>0</v>
      </c>
      <c r="F73" s="99">
        <v>0</v>
      </c>
    </row>
    <row r="74" spans="1:6" ht="12.75">
      <c r="A74" s="14">
        <f t="shared" si="1"/>
        <v>70</v>
      </c>
      <c r="B74" s="21" t="s">
        <v>432</v>
      </c>
      <c r="C74" s="21" t="s">
        <v>429</v>
      </c>
      <c r="D74" s="120">
        <v>0</v>
      </c>
      <c r="E74" s="119">
        <v>0</v>
      </c>
      <c r="F74" s="99">
        <v>0</v>
      </c>
    </row>
    <row r="75" spans="1:6" ht="12.75">
      <c r="A75" s="14">
        <f t="shared" si="1"/>
        <v>71</v>
      </c>
      <c r="B75" s="21" t="s">
        <v>433</v>
      </c>
      <c r="C75" s="21" t="s">
        <v>430</v>
      </c>
      <c r="D75" s="120">
        <v>0</v>
      </c>
      <c r="E75" s="119">
        <v>62884</v>
      </c>
      <c r="F75" s="99">
        <v>62884</v>
      </c>
    </row>
    <row r="76" spans="1:6" ht="12.75">
      <c r="A76" s="136">
        <f t="shared" si="1"/>
        <v>72</v>
      </c>
      <c r="B76" s="17" t="s">
        <v>164</v>
      </c>
      <c r="C76" s="17" t="s">
        <v>201</v>
      </c>
      <c r="D76" s="101">
        <v>0</v>
      </c>
      <c r="E76" s="101">
        <v>295936</v>
      </c>
      <c r="F76" s="101">
        <v>295936</v>
      </c>
    </row>
    <row r="77" spans="1:6" s="1" customFormat="1" ht="12.75">
      <c r="A77" s="136">
        <f t="shared" si="1"/>
        <v>73</v>
      </c>
      <c r="B77" s="23" t="s">
        <v>434</v>
      </c>
      <c r="C77" s="23" t="s">
        <v>208</v>
      </c>
      <c r="D77" s="101">
        <v>0</v>
      </c>
      <c r="E77" s="101">
        <v>0</v>
      </c>
      <c r="F77" s="101">
        <v>0</v>
      </c>
    </row>
    <row r="78" spans="1:6" s="1" customFormat="1" ht="12.75">
      <c r="A78" s="136">
        <f t="shared" si="1"/>
        <v>74</v>
      </c>
      <c r="B78" s="17" t="s">
        <v>209</v>
      </c>
      <c r="C78" s="17" t="s">
        <v>210</v>
      </c>
      <c r="D78" s="101">
        <v>0</v>
      </c>
      <c r="E78" s="17">
        <v>0</v>
      </c>
      <c r="F78" s="101">
        <v>0</v>
      </c>
    </row>
    <row r="79" spans="1:6" ht="12.75">
      <c r="A79" s="14">
        <f t="shared" si="1"/>
        <v>75</v>
      </c>
      <c r="B79" s="21" t="s">
        <v>435</v>
      </c>
      <c r="C79" s="21" t="s">
        <v>436</v>
      </c>
      <c r="D79" s="120">
        <v>0</v>
      </c>
      <c r="E79" s="119">
        <v>0</v>
      </c>
      <c r="F79" s="99">
        <v>0</v>
      </c>
    </row>
    <row r="80" spans="1:6" ht="12.75">
      <c r="A80" s="14">
        <f t="shared" si="1"/>
        <v>76</v>
      </c>
      <c r="B80" s="21" t="s">
        <v>437</v>
      </c>
      <c r="C80" s="21" t="s">
        <v>438</v>
      </c>
      <c r="D80" s="120">
        <v>0</v>
      </c>
      <c r="E80" s="119">
        <v>0</v>
      </c>
      <c r="F80" s="99">
        <v>0</v>
      </c>
    </row>
    <row r="81" spans="1:6" ht="12.75">
      <c r="A81" s="14">
        <f t="shared" si="1"/>
        <v>77</v>
      </c>
      <c r="B81" s="21" t="s">
        <v>439</v>
      </c>
      <c r="C81" s="21" t="s">
        <v>440</v>
      </c>
      <c r="D81" s="120">
        <v>0</v>
      </c>
      <c r="E81" s="249">
        <v>68302</v>
      </c>
      <c r="F81" s="99">
        <v>68302</v>
      </c>
    </row>
    <row r="82" spans="1:6" ht="12">
      <c r="A82" s="14">
        <f t="shared" si="1"/>
        <v>78</v>
      </c>
      <c r="B82" s="25" t="s">
        <v>441</v>
      </c>
      <c r="C82" s="25" t="s">
        <v>442</v>
      </c>
      <c r="D82" s="120">
        <v>0</v>
      </c>
      <c r="E82" s="119">
        <v>0</v>
      </c>
      <c r="F82" s="185">
        <v>0</v>
      </c>
    </row>
    <row r="83" spans="1:6" ht="12.75">
      <c r="A83" s="136">
        <f t="shared" si="1"/>
        <v>79</v>
      </c>
      <c r="B83" s="17" t="s">
        <v>211</v>
      </c>
      <c r="C83" s="17" t="s">
        <v>212</v>
      </c>
      <c r="D83" s="101">
        <v>0</v>
      </c>
      <c r="E83" s="101">
        <v>68302</v>
      </c>
      <c r="F83" s="101">
        <v>68302</v>
      </c>
    </row>
    <row r="84" spans="1:6" ht="12.75">
      <c r="A84" s="139">
        <f t="shared" si="1"/>
        <v>80</v>
      </c>
      <c r="B84" s="48" t="s">
        <v>203</v>
      </c>
      <c r="C84" s="48" t="s">
        <v>204</v>
      </c>
      <c r="D84" s="188">
        <v>0</v>
      </c>
      <c r="E84" s="188">
        <v>68302</v>
      </c>
      <c r="F84" s="188">
        <v>68302</v>
      </c>
    </row>
    <row r="85" spans="1:6" s="192" customFormat="1" ht="29.25" customHeight="1">
      <c r="A85" s="190">
        <f t="shared" si="1"/>
        <v>81</v>
      </c>
      <c r="B85" s="190" t="s">
        <v>443</v>
      </c>
      <c r="C85" s="190" t="s">
        <v>444</v>
      </c>
      <c r="D85" s="191">
        <v>79342</v>
      </c>
      <c r="E85" s="191">
        <v>482577</v>
      </c>
      <c r="F85" s="191">
        <v>561919</v>
      </c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 Gábor</dc:creator>
  <cp:keywords/>
  <dc:description/>
  <cp:lastModifiedBy>admin</cp:lastModifiedBy>
  <cp:lastPrinted>2018-03-22T07:51:24Z</cp:lastPrinted>
  <dcterms:created xsi:type="dcterms:W3CDTF">2007-01-22T21:14:32Z</dcterms:created>
  <dcterms:modified xsi:type="dcterms:W3CDTF">2018-03-22T07:51:34Z</dcterms:modified>
  <cp:category/>
  <cp:version/>
  <cp:contentType/>
  <cp:contentStatus/>
</cp:coreProperties>
</file>