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4.1. sz. mell EKIK" sheetId="1" r:id="rId1"/>
  </sheets>
  <definedNames>
    <definedName name="_xlnm.Print_Titles" localSheetId="0">'9.4.1. sz. mell EKIK'!$1:$6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<sst xmlns="http://schemas.openxmlformats.org/spreadsheetml/2006/main" count="112" uniqueCount="98">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</sst>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7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164" fontId="24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</sheetPr>
  <dimension ref="A1:C60"/>
  <sheetViews>
    <sheetView tabSelected="1" view="pageLayout" zoomScaleNormal="100" workbookViewId="0">
      <selection activeCell="C3" sqref="C3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10193500</v>
      </c>
    </row>
    <row r="9" spans="1:3" s="28" customFormat="1" ht="12" customHeight="1" x14ac:dyDescent="0.2">
      <c r="A9" s="29" t="s">
        <v>16</v>
      </c>
      <c r="B9" s="30" t="s">
        <v>17</v>
      </c>
      <c r="C9" s="31"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v>8650000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823500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650000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51">
        <v>70000</v>
      </c>
    </row>
    <row r="36" spans="1:3" s="28" customFormat="1" ht="12" customHeight="1" thickBot="1" x14ac:dyDescent="0.25">
      <c r="A36" s="42" t="s">
        <v>69</v>
      </c>
      <c r="B36" s="43" t="s">
        <v>70</v>
      </c>
      <c r="C36" s="52"/>
    </row>
    <row r="37" spans="1:3" s="28" customFormat="1" ht="12" customHeight="1" thickBot="1" x14ac:dyDescent="0.25">
      <c r="A37" s="19" t="s">
        <v>71</v>
      </c>
      <c r="B37" s="43" t="s">
        <v>72</v>
      </c>
      <c r="C37" s="53">
        <f>+C8+C20+C25+C26+C31+C35+C36</f>
        <v>10263500</v>
      </c>
    </row>
    <row r="38" spans="1:3" s="28" customFormat="1" ht="12" customHeight="1" thickBot="1" x14ac:dyDescent="0.25">
      <c r="A38" s="54" t="s">
        <v>73</v>
      </c>
      <c r="B38" s="43" t="s">
        <v>74</v>
      </c>
      <c r="C38" s="53">
        <f>+C39+C40+C41</f>
        <v>99407908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435258</v>
      </c>
    </row>
    <row r="40" spans="1:3" s="37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5">
        <f>99521250-932600-1350000+80000+1654000</f>
        <v>98972650</v>
      </c>
    </row>
    <row r="42" spans="1:3" s="37" customFormat="1" ht="15" customHeight="1" thickBot="1" x14ac:dyDescent="0.25">
      <c r="A42" s="54" t="s">
        <v>81</v>
      </c>
      <c r="B42" s="56" t="s">
        <v>82</v>
      </c>
      <c r="C42" s="57">
        <f>+C37+C38</f>
        <v>109671408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83</v>
      </c>
      <c r="C45" s="66"/>
    </row>
    <row r="46" spans="1:3" ht="12" customHeight="1" thickBot="1" x14ac:dyDescent="0.25">
      <c r="A46" s="42" t="s">
        <v>14</v>
      </c>
      <c r="B46" s="43" t="s">
        <v>84</v>
      </c>
      <c r="C46" s="68">
        <f>SUM(C47:C51)</f>
        <v>104961194</v>
      </c>
    </row>
    <row r="47" spans="1:3" ht="12" customHeight="1" x14ac:dyDescent="0.2">
      <c r="A47" s="32" t="s">
        <v>16</v>
      </c>
      <c r="B47" s="39" t="s">
        <v>85</v>
      </c>
      <c r="C47" s="69">
        <f>48091292+21255+20000</f>
        <v>48132547</v>
      </c>
    </row>
    <row r="48" spans="1:3" ht="12" customHeight="1" x14ac:dyDescent="0.2">
      <c r="A48" s="32" t="s">
        <v>18</v>
      </c>
      <c r="B48" s="33" t="s">
        <v>86</v>
      </c>
      <c r="C48" s="70">
        <f>9499320+4145+8142</f>
        <v>9511607</v>
      </c>
    </row>
    <row r="49" spans="1:3" ht="12" customHeight="1" x14ac:dyDescent="0.2">
      <c r="A49" s="32" t="s">
        <v>20</v>
      </c>
      <c r="B49" s="33" t="s">
        <v>87</v>
      </c>
      <c r="C49" s="70">
        <f>50573182-932600-1350000-25400-1070000+80000+41858</f>
        <v>47317040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7" customFormat="1" ht="12" customHeight="1" thickBot="1" x14ac:dyDescent="0.25">
      <c r="A52" s="42" t="s">
        <v>38</v>
      </c>
      <c r="B52" s="43" t="s">
        <v>90</v>
      </c>
      <c r="C52" s="68">
        <f>SUM(C53:C55)</f>
        <v>4710214</v>
      </c>
    </row>
    <row r="53" spans="1:3" ht="12" customHeight="1" x14ac:dyDescent="0.2">
      <c r="A53" s="32" t="s">
        <v>40</v>
      </c>
      <c r="B53" s="39" t="s">
        <v>91</v>
      </c>
      <c r="C53" s="69">
        <f>1986214+1070000+1654000</f>
        <v>4710214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71" t="s">
        <v>96</v>
      </c>
      <c r="C58" s="72">
        <f>+C46+C52+C57</f>
        <v>109671408</v>
      </c>
    </row>
    <row r="59" spans="1:3" ht="14.25" customHeight="1" thickBot="1" x14ac:dyDescent="0.25">
      <c r="C59" s="74"/>
    </row>
    <row r="60" spans="1:3" ht="13.5" thickBot="1" x14ac:dyDescent="0.25">
      <c r="A60" s="75" t="s">
        <v>97</v>
      </c>
      <c r="B60" s="76"/>
      <c r="C60" s="77">
        <v>18.25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2019-06-27T14:34:40Z</dcterms:created>
  <dcterms:modified xsi:type="dcterms:W3CDTF">2019-06-27T14:34:41Z</dcterms:modified>
</cp:coreProperties>
</file>