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<sst xmlns="http://schemas.openxmlformats.org/spreadsheetml/2006/main" count="86" uniqueCount="72">
  <si>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</si>
  <si>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</si>
  <si>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</si>
  <si>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</si>
  <si>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</si>
  <si>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</si>
  <si>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</si>
  <si>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</si>
  <si>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</si>
  <si>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</si>
  <si>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</si>
  <si>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</si>
  <si>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</si>
  <si>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</si>
  <si>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</si>
  <si>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</si>
  <si>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</si>
  <si>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</si>
  <si>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</si>
  <si>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</si>
  <si>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</si>
  <si>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</si>
  <si>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</si>
  <si>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</si>
  <si>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</si>
  <si>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</si>
  <si>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</si>
  <si>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</si>
  <si>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</si>
  <si>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</si>
  <si>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</si>
  <si>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</si>
  <si>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</si>
  <si>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</si>
  <si>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</si>
  <si>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</si>
  <si>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</si>
  <si>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</si>
  <si>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</si>
  <si>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</si>
  <si>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</si>
  <si>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</si>
  <si>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</si>
  <si>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</si>
  <si>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</si>
  <si>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</si>
  <si>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</si>
  <si>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</si>
  <si>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</si>
  <si>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</si>
  <si>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</si>
  <si>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</si>
  <si>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</si>
  <si>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</si>
  <si>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</si>
  <si>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</si>
  <si>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</si>
  <si>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</si>
  <si>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</si>
  <si>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</si>
  <si>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</si>
  <si>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</si>
  <si>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</si>
  <si>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</si>
  <si>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 xml:space="preserve"> Forintban !</t>
  </si>
  <si>
    <t>2017. évi előirányzat</t>
  </si>
  <si>
    <t>Államháztartáson belüli megelőlegezése</t>
  </si>
  <si>
    <t>Módosítás 05.16.</t>
  </si>
  <si>
    <t>Módosított előirányzat</t>
  </si>
  <si>
    <t>Módosítás 09.26.</t>
  </si>
  <si>
    <t>Visszatérítendő támogatás államháztartáson kívülre</t>
  </si>
  <si>
    <t>Pári Község Önkormányzata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</si>
</sst>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0"/>
    </font>
    <font>
      <i/>
      <sz val="10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4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tabSelected="1"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6.875" style="1" customWidth="1"/>
    <col min="2" max="2" width="55.125" style="4" customWidth="1"/>
    <col min="3" max="7" width="16.375" style="1" customWidth="1"/>
    <col min="8" max="8" width="55.125" style="1" customWidth="1"/>
    <col min="9" max="13" width="16.375" style="1" customWidth="1"/>
    <col min="14" max="16384" width="9.375" style="1" customWidth="1"/>
  </cols>
  <sheetData>
    <row r="1" spans="2:13" ht="39.75" customHeight="1">
      <c r="B1" s="2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4.25" thickBot="1">
      <c r="B2" s="60" t="s">
        <v>71</v>
      </c>
      <c r="I2" s="5"/>
      <c r="J2" s="5"/>
      <c r="K2" s="5"/>
      <c r="L2" s="5"/>
      <c r="M2" s="5" t="s">
        <v>64</v>
      </c>
    </row>
    <row r="3" spans="1:13" ht="13.5" thickBot="1">
      <c r="A3" s="6" t="s">
        <v>0</v>
      </c>
      <c r="B3" s="7" t="s">
        <v>1</v>
      </c>
      <c r="C3" s="8"/>
      <c r="D3" s="9"/>
      <c r="E3" s="9"/>
      <c r="F3" s="9"/>
      <c r="G3" s="9"/>
      <c r="H3" s="7" t="s">
        <v>2</v>
      </c>
      <c r="I3" s="10"/>
      <c r="J3" s="10"/>
      <c r="K3" s="10"/>
      <c r="L3" s="10"/>
      <c r="M3" s="10"/>
    </row>
    <row r="4" spans="1:13" s="15" customFormat="1" ht="26.25" thickBot="1">
      <c r="A4" s="11"/>
      <c r="B4" s="12" t="s">
        <v>3</v>
      </c>
      <c r="C4" s="13" t="s">
        <v>65</v>
      </c>
      <c r="D4" s="14" t="s">
        <v>67</v>
      </c>
      <c r="E4" s="14" t="s">
        <v>68</v>
      </c>
      <c r="F4" s="14" t="s">
        <v>69</v>
      </c>
      <c r="G4" s="14" t="s">
        <v>68</v>
      </c>
      <c r="H4" s="12" t="s">
        <v>3</v>
      </c>
      <c r="I4" s="14" t="s">
        <v>65</v>
      </c>
      <c r="J4" s="14" t="s">
        <v>67</v>
      </c>
      <c r="K4" s="14" t="s">
        <v>68</v>
      </c>
      <c r="L4" s="14" t="s">
        <v>69</v>
      </c>
      <c r="M4" s="14" t="s">
        <v>68</v>
      </c>
    </row>
    <row r="5" spans="1:13" s="18" customFormat="1" ht="13.5" thickBot="1">
      <c r="A5" s="16">
        <v>1</v>
      </c>
      <c r="B5" s="12">
        <v>2</v>
      </c>
      <c r="C5" s="13" t="s">
        <v>4</v>
      </c>
      <c r="D5" s="17"/>
      <c r="E5" s="17"/>
      <c r="F5" s="17"/>
      <c r="G5" s="17"/>
      <c r="H5" s="12" t="s">
        <v>5</v>
      </c>
      <c r="I5" s="14" t="s">
        <v>6</v>
      </c>
      <c r="J5" s="14" t="s">
        <v>6</v>
      </c>
      <c r="K5" s="14" t="s">
        <v>6</v>
      </c>
      <c r="L5" s="14" t="s">
        <v>6</v>
      </c>
      <c r="M5" s="14" t="s">
        <v>6</v>
      </c>
    </row>
    <row r="6" spans="1:13" ht="12.75">
      <c r="A6" s="19" t="s">
        <v>7</v>
      </c>
      <c r="B6" s="20" t="s">
        <v>8</v>
      </c>
      <c r="C6" s="21">
        <v>21605681</v>
      </c>
      <c r="D6" s="22"/>
      <c r="E6" s="22">
        <f>+C6+D6</f>
        <v>21605681</v>
      </c>
      <c r="F6" s="22">
        <v>616745</v>
      </c>
      <c r="G6" s="22">
        <f>+E6+F6</f>
        <v>22222426</v>
      </c>
      <c r="H6" s="20" t="s">
        <v>9</v>
      </c>
      <c r="I6" s="23">
        <v>32738461</v>
      </c>
      <c r="J6" s="23">
        <v>-240057</v>
      </c>
      <c r="K6" s="23">
        <f>+I6+J6</f>
        <v>32498404</v>
      </c>
      <c r="L6" s="23"/>
      <c r="M6" s="23">
        <f aca="true" t="shared" si="0" ref="M6:M11">+K6+L6</f>
        <v>32498404</v>
      </c>
    </row>
    <row r="7" spans="1:13" ht="25.5">
      <c r="A7" s="24" t="s">
        <v>10</v>
      </c>
      <c r="B7" s="25" t="s">
        <v>11</v>
      </c>
      <c r="C7" s="26">
        <v>25492730</v>
      </c>
      <c r="D7" s="27">
        <v>-1127852</v>
      </c>
      <c r="E7" s="22">
        <f aca="true" t="shared" si="1" ref="E7:E14">+C7+D7</f>
        <v>24364878</v>
      </c>
      <c r="F7" s="27">
        <v>-979870</v>
      </c>
      <c r="G7" s="22">
        <f aca="true" t="shared" si="2" ref="G7:G13">+E7+F7</f>
        <v>23385008</v>
      </c>
      <c r="H7" s="25" t="s">
        <v>12</v>
      </c>
      <c r="I7" s="28">
        <v>4485180</v>
      </c>
      <c r="J7" s="28">
        <v>-26424</v>
      </c>
      <c r="K7" s="23">
        <f>+I7+J7</f>
        <v>4458756</v>
      </c>
      <c r="L7" s="23"/>
      <c r="M7" s="23">
        <f t="shared" si="0"/>
        <v>4458756</v>
      </c>
    </row>
    <row r="8" spans="1:13" ht="12.75">
      <c r="A8" s="24" t="s">
        <v>4</v>
      </c>
      <c r="B8" s="25" t="s">
        <v>13</v>
      </c>
      <c r="C8" s="26"/>
      <c r="D8" s="27"/>
      <c r="E8" s="22">
        <f t="shared" si="1"/>
        <v>0</v>
      </c>
      <c r="F8" s="27"/>
      <c r="G8" s="22">
        <f t="shared" si="2"/>
        <v>0</v>
      </c>
      <c r="H8" s="25" t="s">
        <v>14</v>
      </c>
      <c r="I8" s="28">
        <v>22956919</v>
      </c>
      <c r="J8" s="28">
        <v>93713</v>
      </c>
      <c r="K8" s="23">
        <f>+I8+J8</f>
        <v>23050632</v>
      </c>
      <c r="L8" s="23">
        <v>140000</v>
      </c>
      <c r="M8" s="23">
        <f t="shared" si="0"/>
        <v>23190632</v>
      </c>
    </row>
    <row r="9" spans="1:13" ht="12.75">
      <c r="A9" s="24" t="s">
        <v>5</v>
      </c>
      <c r="B9" s="25" t="s">
        <v>15</v>
      </c>
      <c r="C9" s="26">
        <v>5558000</v>
      </c>
      <c r="D9" s="27"/>
      <c r="E9" s="22">
        <f t="shared" si="1"/>
        <v>5558000</v>
      </c>
      <c r="F9" s="27"/>
      <c r="G9" s="22">
        <f t="shared" si="2"/>
        <v>5558000</v>
      </c>
      <c r="H9" s="25" t="s">
        <v>16</v>
      </c>
      <c r="I9" s="28">
        <v>4834600</v>
      </c>
      <c r="J9" s="28"/>
      <c r="K9" s="28">
        <v>4834600</v>
      </c>
      <c r="L9" s="28">
        <v>-50000</v>
      </c>
      <c r="M9" s="23">
        <f t="shared" si="0"/>
        <v>4784600</v>
      </c>
    </row>
    <row r="10" spans="1:13" ht="12.75">
      <c r="A10" s="24" t="s">
        <v>6</v>
      </c>
      <c r="B10" s="29" t="s">
        <v>17</v>
      </c>
      <c r="C10" s="26"/>
      <c r="D10" s="27"/>
      <c r="E10" s="22">
        <f t="shared" si="1"/>
        <v>0</v>
      </c>
      <c r="F10" s="27"/>
      <c r="G10" s="22">
        <f t="shared" si="2"/>
        <v>0</v>
      </c>
      <c r="H10" s="25" t="s">
        <v>18</v>
      </c>
      <c r="I10" s="28">
        <v>2534767</v>
      </c>
      <c r="J10" s="28"/>
      <c r="K10" s="28">
        <v>2534767</v>
      </c>
      <c r="L10" s="28">
        <v>335710</v>
      </c>
      <c r="M10" s="23">
        <f t="shared" si="0"/>
        <v>2870477</v>
      </c>
    </row>
    <row r="11" spans="1:13" ht="12.75">
      <c r="A11" s="24" t="s">
        <v>19</v>
      </c>
      <c r="B11" s="25" t="s">
        <v>20</v>
      </c>
      <c r="C11" s="30"/>
      <c r="D11" s="31"/>
      <c r="E11" s="22">
        <f t="shared" si="1"/>
        <v>0</v>
      </c>
      <c r="F11" s="31"/>
      <c r="G11" s="22">
        <f t="shared" si="2"/>
        <v>0</v>
      </c>
      <c r="H11" s="25" t="s">
        <v>21</v>
      </c>
      <c r="I11" s="28">
        <v>26351694</v>
      </c>
      <c r="J11" s="28">
        <v>-371334</v>
      </c>
      <c r="K11" s="28">
        <f>+I11+J11</f>
        <v>25980360</v>
      </c>
      <c r="L11" s="28">
        <v>-4925391</v>
      </c>
      <c r="M11" s="23">
        <f t="shared" si="0"/>
        <v>21054969</v>
      </c>
    </row>
    <row r="12" spans="1:13" ht="12.75">
      <c r="A12" s="24" t="s">
        <v>22</v>
      </c>
      <c r="B12" s="25" t="s">
        <v>23</v>
      </c>
      <c r="C12" s="26">
        <v>4477428</v>
      </c>
      <c r="D12" s="27"/>
      <c r="E12" s="22">
        <f t="shared" si="1"/>
        <v>4477428</v>
      </c>
      <c r="F12" s="27">
        <v>1335000</v>
      </c>
      <c r="G12" s="22">
        <f t="shared" si="2"/>
        <v>5812428</v>
      </c>
      <c r="H12" s="32"/>
      <c r="I12" s="28"/>
      <c r="J12" s="28"/>
      <c r="K12" s="28"/>
      <c r="L12" s="28"/>
      <c r="M12" s="28"/>
    </row>
    <row r="13" spans="1:13" ht="12.75">
      <c r="A13" s="24" t="s">
        <v>24</v>
      </c>
      <c r="B13" s="32"/>
      <c r="C13" s="26"/>
      <c r="D13" s="27"/>
      <c r="E13" s="22">
        <f t="shared" si="1"/>
        <v>0</v>
      </c>
      <c r="F13" s="27"/>
      <c r="G13" s="22">
        <f t="shared" si="2"/>
        <v>0</v>
      </c>
      <c r="H13" s="32"/>
      <c r="I13" s="28"/>
      <c r="J13" s="28"/>
      <c r="K13" s="28"/>
      <c r="L13" s="28"/>
      <c r="M13" s="28"/>
    </row>
    <row r="14" spans="1:13" ht="13.5" thickBot="1">
      <c r="A14" s="24" t="s">
        <v>25</v>
      </c>
      <c r="B14" s="33"/>
      <c r="C14" s="34"/>
      <c r="D14" s="35"/>
      <c r="E14" s="22">
        <f t="shared" si="1"/>
        <v>0</v>
      </c>
      <c r="F14" s="35"/>
      <c r="G14" s="22">
        <f>+E14+F14</f>
        <v>0</v>
      </c>
      <c r="H14" s="32"/>
      <c r="I14" s="36"/>
      <c r="J14" s="36"/>
      <c r="K14" s="36"/>
      <c r="L14" s="36"/>
      <c r="M14" s="36"/>
    </row>
    <row r="15" spans="1:13" ht="26.25" thickBot="1">
      <c r="A15" s="37" t="s">
        <v>26</v>
      </c>
      <c r="B15" s="38" t="s">
        <v>27</v>
      </c>
      <c r="C15" s="39">
        <f>+C6+C7+C8+C9+C10+C11+C12</f>
        <v>57133839</v>
      </c>
      <c r="D15" s="40">
        <f>SUM(D6:D14)</f>
        <v>-1127852</v>
      </c>
      <c r="E15" s="41">
        <f>+C15+D15</f>
        <v>56005987</v>
      </c>
      <c r="F15" s="40">
        <f>SUM(F6:F14)</f>
        <v>971875</v>
      </c>
      <c r="G15" s="41">
        <f>+E15+F15</f>
        <v>56977862</v>
      </c>
      <c r="H15" s="38" t="s">
        <v>28</v>
      </c>
      <c r="I15" s="42">
        <f>SUM(I6:I14)</f>
        <v>93901621</v>
      </c>
      <c r="J15" s="42">
        <f>SUM(J6:J14)</f>
        <v>-544102</v>
      </c>
      <c r="K15" s="42">
        <f>SUM(K6:K14)</f>
        <v>93357519</v>
      </c>
      <c r="L15" s="42">
        <f>SUM(L6:L14)</f>
        <v>-4499681</v>
      </c>
      <c r="M15" s="42">
        <f>+K15+L15</f>
        <v>88857838</v>
      </c>
    </row>
    <row r="16" spans="1:13" ht="12.75">
      <c r="A16" s="43" t="s">
        <v>29</v>
      </c>
      <c r="B16" s="44" t="s">
        <v>30</v>
      </c>
      <c r="C16" s="45">
        <v>5345719</v>
      </c>
      <c r="D16" s="46"/>
      <c r="E16" s="47">
        <f>+C16+D16</f>
        <v>5345719</v>
      </c>
      <c r="F16" s="46"/>
      <c r="G16" s="47">
        <f>+E16+F16</f>
        <v>5345719</v>
      </c>
      <c r="H16" s="48" t="s">
        <v>66</v>
      </c>
      <c r="I16" s="49">
        <v>859427</v>
      </c>
      <c r="J16" s="49"/>
      <c r="K16" s="49">
        <v>859427</v>
      </c>
      <c r="L16" s="49"/>
      <c r="M16" s="49">
        <v>859427</v>
      </c>
    </row>
    <row r="17" spans="1:13" ht="12.75">
      <c r="A17" s="24" t="s">
        <v>31</v>
      </c>
      <c r="B17" s="25" t="s">
        <v>32</v>
      </c>
      <c r="C17" s="26">
        <v>5345719</v>
      </c>
      <c r="D17" s="27"/>
      <c r="E17" s="47">
        <f aca="true" t="shared" si="3" ref="E17:E23">+C17+D17</f>
        <v>5345719</v>
      </c>
      <c r="F17" s="27"/>
      <c r="G17" s="47">
        <f aca="true" t="shared" si="4" ref="G17:G23">+E17+F17</f>
        <v>5345719</v>
      </c>
      <c r="H17" s="48" t="s">
        <v>33</v>
      </c>
      <c r="I17" s="28"/>
      <c r="J17" s="28"/>
      <c r="K17" s="28"/>
      <c r="L17" s="28"/>
      <c r="M17" s="28"/>
    </row>
    <row r="18" spans="1:13" ht="12.75">
      <c r="A18" s="24" t="s">
        <v>34</v>
      </c>
      <c r="B18" s="25" t="s">
        <v>35</v>
      </c>
      <c r="C18" s="26"/>
      <c r="D18" s="27"/>
      <c r="E18" s="47">
        <f t="shared" si="3"/>
        <v>0</v>
      </c>
      <c r="F18" s="27"/>
      <c r="G18" s="47">
        <f t="shared" si="4"/>
        <v>0</v>
      </c>
      <c r="H18" s="48" t="s">
        <v>36</v>
      </c>
      <c r="I18" s="28"/>
      <c r="J18" s="28"/>
      <c r="K18" s="28"/>
      <c r="L18" s="28"/>
      <c r="M18" s="28"/>
    </row>
    <row r="19" spans="1:13" ht="12.75">
      <c r="A19" s="24" t="s">
        <v>37</v>
      </c>
      <c r="B19" s="25" t="s">
        <v>38</v>
      </c>
      <c r="C19" s="26"/>
      <c r="D19" s="27"/>
      <c r="E19" s="47">
        <f t="shared" si="3"/>
        <v>0</v>
      </c>
      <c r="F19" s="27"/>
      <c r="G19" s="47">
        <f t="shared" si="4"/>
        <v>0</v>
      </c>
      <c r="H19" s="48" t="s">
        <v>39</v>
      </c>
      <c r="I19" s="28"/>
      <c r="J19" s="28"/>
      <c r="K19" s="28"/>
      <c r="L19" s="28"/>
      <c r="M19" s="28"/>
    </row>
    <row r="20" spans="1:13" ht="12.75">
      <c r="A20" s="24" t="s">
        <v>40</v>
      </c>
      <c r="B20" s="25" t="s">
        <v>41</v>
      </c>
      <c r="C20" s="26"/>
      <c r="D20" s="50"/>
      <c r="E20" s="47">
        <f t="shared" si="3"/>
        <v>0</v>
      </c>
      <c r="F20" s="50">
        <v>603600</v>
      </c>
      <c r="G20" s="47">
        <f t="shared" si="4"/>
        <v>603600</v>
      </c>
      <c r="H20" s="51" t="s">
        <v>42</v>
      </c>
      <c r="I20" s="28"/>
      <c r="J20" s="28"/>
      <c r="K20" s="28"/>
      <c r="L20" s="28"/>
      <c r="M20" s="28"/>
    </row>
    <row r="21" spans="1:13" ht="12.75">
      <c r="A21" s="24" t="s">
        <v>43</v>
      </c>
      <c r="B21" s="52" t="s">
        <v>44</v>
      </c>
      <c r="C21" s="47">
        <v>32281490</v>
      </c>
      <c r="D21" s="53"/>
      <c r="E21" s="47">
        <f t="shared" si="3"/>
        <v>32281490</v>
      </c>
      <c r="F21" s="53">
        <v>-3741853</v>
      </c>
      <c r="G21" s="47">
        <f t="shared" si="4"/>
        <v>28539637</v>
      </c>
      <c r="H21" s="48" t="s">
        <v>45</v>
      </c>
      <c r="I21" s="28"/>
      <c r="J21" s="28"/>
      <c r="K21" s="28"/>
      <c r="L21" s="28"/>
      <c r="M21" s="28"/>
    </row>
    <row r="22" spans="1:13" ht="12.75">
      <c r="A22" s="43" t="s">
        <v>46</v>
      </c>
      <c r="B22" s="54" t="s">
        <v>47</v>
      </c>
      <c r="C22" s="55"/>
      <c r="D22" s="50"/>
      <c r="E22" s="47">
        <f t="shared" si="3"/>
        <v>0</v>
      </c>
      <c r="F22" s="50"/>
      <c r="G22" s="47">
        <f t="shared" si="4"/>
        <v>0</v>
      </c>
      <c r="H22" s="56" t="s">
        <v>48</v>
      </c>
      <c r="I22" s="49"/>
      <c r="J22" s="49"/>
      <c r="K22" s="49"/>
      <c r="L22" s="49"/>
      <c r="M22" s="49"/>
    </row>
    <row r="23" spans="1:13" ht="13.5" thickBot="1">
      <c r="A23" s="24" t="s">
        <v>49</v>
      </c>
      <c r="B23" s="25" t="s">
        <v>50</v>
      </c>
      <c r="C23" s="26">
        <v>32281490</v>
      </c>
      <c r="D23" s="27"/>
      <c r="E23" s="46">
        <f t="shared" si="3"/>
        <v>32281490</v>
      </c>
      <c r="F23" s="27">
        <v>-3741853</v>
      </c>
      <c r="G23" s="47">
        <f t="shared" si="4"/>
        <v>28539637</v>
      </c>
      <c r="H23" s="32" t="s">
        <v>70</v>
      </c>
      <c r="I23" s="28"/>
      <c r="J23" s="28"/>
      <c r="K23" s="28"/>
      <c r="L23" s="28">
        <v>100000</v>
      </c>
      <c r="M23" s="28">
        <f>+K23+L23</f>
        <v>100000</v>
      </c>
    </row>
    <row r="24" spans="1:13" ht="26.25" thickBot="1">
      <c r="A24" s="37" t="s">
        <v>51</v>
      </c>
      <c r="B24" s="38" t="s">
        <v>52</v>
      </c>
      <c r="C24" s="39">
        <f>+C16+C21</f>
        <v>37627209</v>
      </c>
      <c r="D24" s="40"/>
      <c r="E24" s="40">
        <f>+C24+D24</f>
        <v>37627209</v>
      </c>
      <c r="F24" s="40">
        <f>+F20+F21</f>
        <v>-3138253</v>
      </c>
      <c r="G24" s="40">
        <f>+E24+F24</f>
        <v>34488956</v>
      </c>
      <c r="H24" s="38" t="s">
        <v>53</v>
      </c>
      <c r="I24" s="42">
        <f>+I16+I17+I18+I19+I20+I21+I22</f>
        <v>859427</v>
      </c>
      <c r="J24" s="42">
        <f>+J16+J17+J18+J19+J20+J21+J22</f>
        <v>0</v>
      </c>
      <c r="K24" s="42">
        <f>+K16+K17+K18+K19+K20+K21+K22</f>
        <v>859427</v>
      </c>
      <c r="L24" s="42">
        <f>SUM(L16:L23)</f>
        <v>100000</v>
      </c>
      <c r="M24" s="42">
        <f>+K24+L24</f>
        <v>959427</v>
      </c>
    </row>
    <row r="25" spans="1:13" ht="13.5" thickBot="1">
      <c r="A25" s="37" t="s">
        <v>54</v>
      </c>
      <c r="B25" s="38" t="s">
        <v>55</v>
      </c>
      <c r="C25" s="57">
        <f>+C15+C24</f>
        <v>94761048</v>
      </c>
      <c r="D25" s="58">
        <f>+D15+D24</f>
        <v>-1127852</v>
      </c>
      <c r="E25" s="58">
        <f>+C25+D25</f>
        <v>93633196</v>
      </c>
      <c r="F25" s="58">
        <f>+F15+F24</f>
        <v>-2166378</v>
      </c>
      <c r="G25" s="58">
        <f>+E25+F25</f>
        <v>91466818</v>
      </c>
      <c r="H25" s="38" t="s">
        <v>56</v>
      </c>
      <c r="I25" s="57">
        <f>+I15+I24</f>
        <v>94761048</v>
      </c>
      <c r="J25" s="57">
        <f>+J15+J24</f>
        <v>-544102</v>
      </c>
      <c r="K25" s="57">
        <f>+K15+K24</f>
        <v>94216946</v>
      </c>
      <c r="L25" s="57">
        <f>+L15+L24</f>
        <v>-4399681</v>
      </c>
      <c r="M25" s="57">
        <f>+K25+L25</f>
        <v>89817265</v>
      </c>
    </row>
    <row r="26" spans="1:13" ht="13.5" thickBot="1">
      <c r="A26" s="37" t="s">
        <v>57</v>
      </c>
      <c r="B26" s="38" t="s">
        <v>58</v>
      </c>
      <c r="C26" s="57"/>
      <c r="D26" s="58"/>
      <c r="E26" s="58"/>
      <c r="F26" s="58"/>
      <c r="G26" s="58"/>
      <c r="H26" s="38" t="s">
        <v>59</v>
      </c>
      <c r="I26" s="57"/>
      <c r="J26" s="57"/>
      <c r="K26" s="57"/>
      <c r="L26" s="57"/>
      <c r="M26" s="57"/>
    </row>
    <row r="27" spans="1:13" ht="13.5" thickBot="1">
      <c r="A27" s="37" t="s">
        <v>60</v>
      </c>
      <c r="B27" s="38" t="s">
        <v>61</v>
      </c>
      <c r="C27" s="57">
        <f>IF(C15+C16-I25&lt;0,I25-(C15+C16),"-")</f>
        <v>32281490</v>
      </c>
      <c r="D27" s="58"/>
      <c r="E27" s="58"/>
      <c r="F27" s="58"/>
      <c r="G27" s="58"/>
      <c r="H27" s="38" t="s">
        <v>62</v>
      </c>
      <c r="I27" s="57"/>
      <c r="J27" s="57"/>
      <c r="K27" s="57"/>
      <c r="L27" s="57"/>
      <c r="M27" s="57"/>
    </row>
    <row r="28" spans="2:8" ht="18.75">
      <c r="B28" s="59"/>
      <c r="C28" s="59"/>
      <c r="D28" s="59"/>
      <c r="E28" s="59"/>
      <c r="F28" s="59"/>
      <c r="G28" s="59"/>
      <c r="H28" s="59"/>
    </row>
  </sheetData>
  <sheetProtection/>
  <mergeCells count="2">
    <mergeCell ref="A3:A4"/>
    <mergeCell ref="B28:H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55" r:id="rId1"/>
  <headerFooter alignWithMargins="0">
    <oddHeader xml:space="preserve">&amp;R&amp;"Times New Roman CE,Félkövér dőlt"&amp;11 1.sz.melléklet </oddHeader>
  </headerFooter>
  <ignoredErrors>
    <ignoredError sqref="M6:M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2017-09-22T10:55:17Z</cp:lastPrinted>
  <dcterms:created xsi:type="dcterms:W3CDTF">2014-02-06T13:24:42Z</dcterms:created>
  <dcterms:modified xsi:type="dcterms:W3CDTF">2017-09-27T09:07:20Z</dcterms:modified>
  <cp:category/>
  <cp:version/>
  <cp:contentType/>
  <cp:contentStatus/>
</cp:coreProperties>
</file>