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vételek össz." sheetId="1" r:id="rId1"/>
    <sheet name="ÖNK" sheetId="2" r:id="rId2"/>
    <sheet name="Óvoda" sheetId="3" r:id="rId3"/>
    <sheet name="PH" sheetId="4" r:id="rId4"/>
    <sheet name="Munka1" sheetId="5" r:id="rId5"/>
  </sheets>
  <definedNames>
    <definedName name="_xlnm.Print_Area" localSheetId="0">'Bevételek össz.'!$A$2:$D$71</definedName>
  </definedNames>
  <calcPr fullCalcOnLoad="1"/>
</workbook>
</file>

<file path=xl/sharedStrings.xml><?xml version="1.0" encoding="utf-8"?>
<sst xmlns="http://schemas.openxmlformats.org/spreadsheetml/2006/main" count="349" uniqueCount="77">
  <si>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</si>
  <si>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</si>
  <si>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</si>
  <si>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</si>
  <si>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</si>
  <si>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</si>
  <si>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</si>
  <si>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t>Előirányzat változás +/-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</si>
  <si>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</si>
  <si>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</si>
  <si>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</si>
  <si>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</si>
  <si>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</si>
  <si>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</si>
  <si>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</si>
  <si>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</si>
  <si>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</si>
  <si>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</si>
  <si>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</si>
  <si>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</si>
  <si>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</si>
  <si>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</si>
  <si>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</si>
  <si>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</si>
  <si>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</si>
  <si>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</si>
  <si>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</si>
  <si>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</si>
  <si>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</si>
  <si>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</si>
  <si>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</si>
  <si>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</si>
  <si>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</si>
  <si>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</si>
  <si>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</si>
  <si>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</si>
  <si>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</si>
  <si>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</si>
  <si>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</si>
  <si>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</si>
  <si>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</si>
  <si>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</si>
  <si>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</si>
  <si>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</si>
  <si>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</si>
  <si>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</si>
  <si>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</si>
  <si>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</si>
  <si>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</si>
  <si>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</si>
  <si>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</si>
  <si>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</si>
  <si>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</si>
  <si>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</si>
  <si>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</si>
  <si>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</si>
  <si>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</si>
  <si>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</si>
  <si>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</si>
  <si>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</si>
  <si>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</si>
  <si>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</si>
  <si>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</si>
  <si>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</si>
  <si>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</si>
  <si>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</si>
  <si>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t xml:space="preserve">Győrszemere Községi Önkormányzat 2017. évi költségvetésének összevont pénzügyi mérlege </t>
  </si>
  <si>
    <t>2017 terv előirányzat</t>
  </si>
  <si>
    <t>2017 módosított előirányzat</t>
  </si>
  <si>
    <t>2017 teljesítés</t>
  </si>
  <si>
    <t xml:space="preserve">Győrszemere Községi Önkormányzat 2017. évi költségvetésének pénzügyi mérlege </t>
  </si>
  <si>
    <r>
      <t>Bevételek bevételi forrásonként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2017.01.01.-2017.12.31.</t>
    </r>
  </si>
  <si>
    <t>57.Forgatási célú külföldi értékpapírok beváltása, értékesítése</t>
  </si>
  <si>
    <t xml:space="preserve">Győrszemerei Polgármesteri Hivatal 2017. évi költségvetésének pénzügyi mérlege </t>
  </si>
  <si>
    <r>
      <t xml:space="preserve">Bevételek bevételi forrásonként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2017.01.01.-2017.12.31.</t>
    </r>
  </si>
  <si>
    <t xml:space="preserve">Győrszemerei Óvoda 2017. évi költségvetésének pénzügyi mérlege </t>
  </si>
  <si>
    <r>
      <t xml:space="preserve">Bevételek bevételi forrásonként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2017.09.01.-2017.12.31.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</si>
</sst>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165" fontId="7" fillId="35" borderId="11" xfId="40" applyNumberFormat="1" applyFont="1" applyFill="1" applyBorder="1" applyAlignment="1">
      <alignment horizontal="right"/>
    </xf>
    <xf numFmtId="165" fontId="7" fillId="35" borderId="11" xfId="40" applyNumberFormat="1" applyFont="1" applyFill="1" applyBorder="1" applyAlignment="1">
      <alignment/>
    </xf>
    <xf numFmtId="0" fontId="0" fillId="0" borderId="0" xfId="0" applyFont="1" applyAlignment="1">
      <alignment/>
    </xf>
    <xf numFmtId="165" fontId="6" fillId="0" borderId="0" xfId="40" applyNumberFormat="1" applyFont="1" applyFill="1" applyBorder="1" applyAlignment="1">
      <alignment horizontal="right"/>
    </xf>
    <xf numFmtId="165" fontId="6" fillId="35" borderId="0" xfId="40" applyNumberFormat="1" applyFont="1" applyFill="1" applyBorder="1" applyAlignment="1">
      <alignment horizontal="right"/>
    </xf>
    <xf numFmtId="165" fontId="7" fillId="33" borderId="11" xfId="40" applyNumberFormat="1" applyFont="1" applyFill="1" applyBorder="1" applyAlignment="1">
      <alignment/>
    </xf>
    <xf numFmtId="0" fontId="18" fillId="0" borderId="11" xfId="0" applyFont="1" applyBorder="1" applyAlignment="1">
      <alignment wrapText="1"/>
    </xf>
    <xf numFmtId="165" fontId="19" fillId="0" borderId="11" xfId="40" applyNumberFormat="1" applyFont="1" applyBorder="1" applyAlignment="1">
      <alignment horizontal="right" wrapText="1"/>
    </xf>
    <xf numFmtId="0" fontId="17" fillId="0" borderId="11" xfId="0" applyFont="1" applyBorder="1" applyAlignment="1">
      <alignment horizontal="left" wrapText="1"/>
    </xf>
    <xf numFmtId="165" fontId="17" fillId="0" borderId="11" xfId="4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left" wrapText="1"/>
    </xf>
    <xf numFmtId="165" fontId="18" fillId="0" borderId="11" xfId="40" applyNumberFormat="1" applyFont="1" applyBorder="1" applyAlignment="1">
      <alignment horizontal="right" wrapText="1"/>
    </xf>
    <xf numFmtId="165" fontId="18" fillId="33" borderId="11" xfId="40" applyNumberFormat="1" applyFont="1" applyFill="1" applyBorder="1" applyAlignment="1">
      <alignment horizontal="right" wrapText="1"/>
    </xf>
    <xf numFmtId="0" fontId="18" fillId="33" borderId="11" xfId="0" applyFont="1" applyFill="1" applyBorder="1" applyAlignment="1">
      <alignment wrapText="1"/>
    </xf>
    <xf numFmtId="165" fontId="18" fillId="35" borderId="11" xfId="4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16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wrapText="1"/>
    </xf>
    <xf numFmtId="49" fontId="17" fillId="0" borderId="11" xfId="0" applyNumberFormat="1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vertical="center" wrapText="1"/>
    </xf>
    <xf numFmtId="165" fontId="17" fillId="0" borderId="11" xfId="40" applyNumberFormat="1" applyFont="1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Layout" zoomScale="50" zoomScaleNormal="50" zoomScaleSheetLayoutView="41" zoomScalePageLayoutView="50" workbookViewId="0" topLeftCell="A1">
      <selection activeCell="H12" sqref="H12"/>
    </sheetView>
  </sheetViews>
  <sheetFormatPr defaultColWidth="9.00390625" defaultRowHeight="12.75"/>
  <cols>
    <col min="1" max="1" width="173.125" style="1" customWidth="1"/>
    <col min="2" max="2" width="37.00390625" style="2" bestFit="1" customWidth="1"/>
    <col min="3" max="4" width="34.625" style="0" customWidth="1"/>
    <col min="5" max="5" width="23.125" style="0" customWidth="1"/>
  </cols>
  <sheetData>
    <row r="1" ht="12.75">
      <c r="A1" s="2"/>
    </row>
    <row r="2" spans="1:5" ht="52.5" customHeight="1">
      <c r="A2" s="73" t="s">
        <v>66</v>
      </c>
      <c r="B2" s="73"/>
      <c r="C2" s="73"/>
      <c r="D2" s="73"/>
      <c r="E2" s="5"/>
    </row>
    <row r="3" spans="1:5" ht="44.25" customHeight="1">
      <c r="A3" s="74" t="s">
        <v>74</v>
      </c>
      <c r="B3" s="74"/>
      <c r="C3" s="74"/>
      <c r="D3" s="74"/>
      <c r="E3" s="5"/>
    </row>
    <row r="4" spans="1:5" ht="15" customHeight="1">
      <c r="A4" s="23"/>
      <c r="B4" s="23"/>
      <c r="C4" s="23"/>
      <c r="D4" s="23"/>
      <c r="E4" s="5"/>
    </row>
    <row r="5" spans="1:5" ht="18.75" customHeight="1" hidden="1" thickBot="1">
      <c r="A5" s="9"/>
      <c r="B5" s="10"/>
      <c r="D5" s="5"/>
      <c r="E5" s="5"/>
    </row>
    <row r="6" spans="1:5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5"/>
    </row>
    <row r="7" spans="1:5" ht="27.75" customHeight="1">
      <c r="A7" s="27" t="s">
        <v>5</v>
      </c>
      <c r="B7" s="28"/>
      <c r="C7" s="28"/>
      <c r="D7" s="28"/>
      <c r="E7" s="6"/>
    </row>
    <row r="8" spans="1:5" ht="27.75" customHeight="1">
      <c r="A8" s="29" t="s">
        <v>1</v>
      </c>
      <c r="B8" s="11">
        <f>ÖNK!B8+Óvoda!B8+PH!B8</f>
        <v>84964429</v>
      </c>
      <c r="C8" s="11">
        <f>ÖNK!C8+Óvoda!C8+PH!C8</f>
        <v>86079110</v>
      </c>
      <c r="D8" s="11">
        <f>ÖNK!D8+Óvoda!D8+PH!D8</f>
        <v>86079110</v>
      </c>
      <c r="E8" s="6"/>
    </row>
    <row r="9" spans="1:5" ht="27.75" customHeight="1">
      <c r="A9" s="29" t="s">
        <v>2</v>
      </c>
      <c r="B9" s="11">
        <f>ÖNK!B9+Óvoda!B9+PH!B9</f>
        <v>0</v>
      </c>
      <c r="C9" s="11">
        <f>ÖNK!C9+Óvoda!C9+PH!C9</f>
        <v>14845323</v>
      </c>
      <c r="D9" s="11">
        <f>ÖNK!D9+Óvoda!D9+PH!D9</f>
        <v>14845323</v>
      </c>
      <c r="E9" s="6"/>
    </row>
    <row r="10" spans="1:5" ht="27.75" customHeight="1">
      <c r="A10" s="29" t="s">
        <v>3</v>
      </c>
      <c r="B10" s="11">
        <f>ÖNK!B10+Óvoda!B10+PH!B10</f>
        <v>40174483</v>
      </c>
      <c r="C10" s="11">
        <f>ÖNK!C10+Óvoda!C10+PH!C10</f>
        <v>40357691</v>
      </c>
      <c r="D10" s="11">
        <f>ÖNK!D10+Óvoda!D10+PH!D10</f>
        <v>40357691</v>
      </c>
      <c r="E10" s="6"/>
    </row>
    <row r="11" spans="1:5" ht="27.75" customHeight="1">
      <c r="A11" s="29" t="s">
        <v>4</v>
      </c>
      <c r="B11" s="11">
        <f>ÖNK!B11+Óvoda!B11+PH!B11</f>
        <v>3752880</v>
      </c>
      <c r="C11" s="11">
        <f>ÖNK!C11+Óvoda!C11+PH!C11</f>
        <v>3752880</v>
      </c>
      <c r="D11" s="11">
        <f>ÖNK!D11+Óvoda!D11+PH!D11</f>
        <v>3752880</v>
      </c>
      <c r="E11" s="6"/>
    </row>
    <row r="12" spans="1:5" ht="27.75" customHeight="1">
      <c r="A12" s="29" t="s">
        <v>8</v>
      </c>
      <c r="B12" s="11">
        <f>ÖNK!B12+Óvoda!B12+PH!B12</f>
        <v>0</v>
      </c>
      <c r="C12" s="11">
        <f>ÖNK!C12+Óvoda!C12+PH!C12</f>
        <v>1803772</v>
      </c>
      <c r="D12" s="11">
        <f>ÖNK!D12+Óvoda!D12+PH!D12</f>
        <v>1803772</v>
      </c>
      <c r="E12" s="6"/>
    </row>
    <row r="13" spans="1:5" ht="27.75" customHeight="1">
      <c r="A13" s="30" t="s">
        <v>9</v>
      </c>
      <c r="B13" s="13">
        <f>SUM(B8:B12)</f>
        <v>128891792</v>
      </c>
      <c r="C13" s="13">
        <f>SUM(C8:C12)</f>
        <v>146838776</v>
      </c>
      <c r="D13" s="13">
        <f>SUM(D8:D12)</f>
        <v>146838776</v>
      </c>
      <c r="E13" s="6"/>
    </row>
    <row r="14" spans="1:5" ht="27.75" customHeight="1">
      <c r="A14" s="30" t="s">
        <v>10</v>
      </c>
      <c r="B14" s="11">
        <f>ÖNK!B14+Óvoda!B14+PH!B14</f>
        <v>0</v>
      </c>
      <c r="C14" s="11">
        <f>ÖNK!C14+Óvoda!C14+PH!C14</f>
        <v>0</v>
      </c>
      <c r="D14" s="11">
        <f>ÖNK!D14+Óvoda!D14+PH!D14</f>
        <v>0</v>
      </c>
      <c r="E14" s="6"/>
    </row>
    <row r="15" spans="1:5" ht="27.75" customHeight="1">
      <c r="A15" s="30" t="s">
        <v>11</v>
      </c>
      <c r="B15" s="11">
        <f>ÖNK!B15+Óvoda!B15+PH!B15</f>
        <v>0</v>
      </c>
      <c r="C15" s="11">
        <f>ÖNK!C15+Óvoda!C15+PH!C15</f>
        <v>0</v>
      </c>
      <c r="D15" s="11">
        <f>ÖNK!D15+Óvoda!D15+PH!D15</f>
        <v>0</v>
      </c>
      <c r="E15" s="6"/>
    </row>
    <row r="16" spans="1:5" ht="27.75" customHeight="1">
      <c r="A16" s="31" t="s">
        <v>12</v>
      </c>
      <c r="B16" s="11">
        <f>ÖNK!B16+Óvoda!B16+PH!B16</f>
        <v>0</v>
      </c>
      <c r="C16" s="11">
        <f>ÖNK!C16+Óvoda!C16+PH!C16</f>
        <v>0</v>
      </c>
      <c r="D16" s="11">
        <f>ÖNK!D16+Óvoda!D16+PH!D16</f>
        <v>0</v>
      </c>
      <c r="E16" s="6"/>
    </row>
    <row r="17" spans="1:5" ht="27.75" customHeight="1">
      <c r="A17" s="31" t="s">
        <v>13</v>
      </c>
      <c r="B17" s="11">
        <f>ÖNK!B17+Óvoda!B17+PH!B17</f>
        <v>0</v>
      </c>
      <c r="C17" s="11">
        <f>ÖNK!C17+Óvoda!C17+PH!C17</f>
        <v>0</v>
      </c>
      <c r="D17" s="11">
        <f>ÖNK!D17+Óvoda!D17+PH!D17</f>
        <v>0</v>
      </c>
      <c r="E17" s="6"/>
    </row>
    <row r="18" spans="1:5" ht="27.75" customHeight="1">
      <c r="A18" s="31" t="s">
        <v>14</v>
      </c>
      <c r="B18" s="11">
        <f>ÖNK!B18+Óvoda!B18+PH!B18</f>
        <v>11701000</v>
      </c>
      <c r="C18" s="11">
        <f>ÖNK!C18+Óvoda!C18+PH!C18</f>
        <v>12284500</v>
      </c>
      <c r="D18" s="11">
        <f>ÖNK!D18+Óvoda!D18+PH!D18</f>
        <v>14479667</v>
      </c>
      <c r="E18" s="47"/>
    </row>
    <row r="19" spans="1:5" ht="27.75" customHeight="1">
      <c r="A19" s="31" t="s">
        <v>65</v>
      </c>
      <c r="B19" s="11">
        <f>ÖNK!B19+Óvoda!B19+PH!B19</f>
        <v>0</v>
      </c>
      <c r="C19" s="11">
        <f>ÖNK!C19+Óvoda!C19+PH!C19</f>
        <v>9648222</v>
      </c>
      <c r="D19" s="11">
        <f>ÖNK!D19+Óvoda!D19+PH!D19</f>
        <v>9648222</v>
      </c>
      <c r="E19" s="42"/>
    </row>
    <row r="20" spans="1:5" ht="27.75" customHeight="1">
      <c r="A20" s="31" t="s">
        <v>15</v>
      </c>
      <c r="B20" s="11">
        <f>ÖNK!B20+Óvoda!B20+PH!B20</f>
        <v>0</v>
      </c>
      <c r="C20" s="11">
        <f>ÖNK!C20+Óvoda!C20+PH!C20</f>
        <v>0</v>
      </c>
      <c r="D20" s="11">
        <f>ÖNK!D20+Óvoda!D20+PH!D20</f>
        <v>0</v>
      </c>
      <c r="E20" s="42"/>
    </row>
    <row r="21" spans="1:5" ht="27.75" customHeight="1">
      <c r="A21" s="31" t="s">
        <v>16</v>
      </c>
      <c r="B21" s="11">
        <f>ÖNK!B21+Óvoda!B21+PH!B21</f>
        <v>0</v>
      </c>
      <c r="C21" s="11">
        <f>ÖNK!C21+Óvoda!C21+PH!C21</f>
        <v>0</v>
      </c>
      <c r="D21" s="11">
        <f>ÖNK!D21+Óvoda!D21+PH!D21</f>
        <v>0</v>
      </c>
      <c r="E21" s="42"/>
    </row>
    <row r="22" spans="1:5" s="4" customFormat="1" ht="27.75" customHeight="1">
      <c r="A22" s="31" t="s">
        <v>17</v>
      </c>
      <c r="B22" s="11">
        <f>ÖNK!B22+Óvoda!B22+PH!B22</f>
        <v>0</v>
      </c>
      <c r="C22" s="11">
        <f>ÖNK!C22+Óvoda!C22+PH!C22</f>
        <v>0</v>
      </c>
      <c r="D22" s="11">
        <f>ÖNK!D22+Óvoda!D22+PH!D22</f>
        <v>0</v>
      </c>
      <c r="E22" s="43"/>
    </row>
    <row r="23" spans="1:5" ht="27.75" customHeight="1">
      <c r="A23" s="31" t="s">
        <v>18</v>
      </c>
      <c r="B23" s="11">
        <f>ÖNK!B23+Óvoda!B23+PH!B23</f>
        <v>0</v>
      </c>
      <c r="C23" s="11">
        <f>ÖNK!C23+Óvoda!C23+PH!C23</f>
        <v>0</v>
      </c>
      <c r="D23" s="11">
        <f>ÖNK!D23+Óvoda!D23+PH!D23</f>
        <v>0</v>
      </c>
      <c r="E23" s="42"/>
    </row>
    <row r="24" spans="1:5" ht="27.75" customHeight="1">
      <c r="A24" s="32" t="s">
        <v>19</v>
      </c>
      <c r="B24" s="11">
        <f>ÖNK!B24+Óvoda!B24+PH!B24</f>
        <v>0</v>
      </c>
      <c r="C24" s="11">
        <f>ÖNK!C24+Óvoda!C24+PH!C24</f>
        <v>0</v>
      </c>
      <c r="D24" s="11">
        <f>ÖNK!D24+Óvoda!D24+PH!D24</f>
        <v>0</v>
      </c>
      <c r="E24" s="42"/>
    </row>
    <row r="25" spans="1:5" ht="27.75" customHeight="1">
      <c r="A25" s="32" t="s">
        <v>20</v>
      </c>
      <c r="B25" s="11">
        <f>ÖNK!B25+Óvoda!B25+PH!B25</f>
        <v>0</v>
      </c>
      <c r="C25" s="11">
        <f>ÖNK!C25+Óvoda!C25+PH!C25</f>
        <v>0</v>
      </c>
      <c r="D25" s="11">
        <f>ÖNK!D25+Óvoda!D25+PH!D25</f>
        <v>0</v>
      </c>
      <c r="E25" s="42"/>
    </row>
    <row r="26" spans="1:5" ht="27.75" customHeight="1">
      <c r="A26" s="31" t="s">
        <v>21</v>
      </c>
      <c r="B26" s="11">
        <f>ÖNK!B26+Óvoda!B26+PH!B26</f>
        <v>0</v>
      </c>
      <c r="C26" s="11">
        <f>ÖNK!C26+Óvoda!C26+PH!C26</f>
        <v>0</v>
      </c>
      <c r="D26" s="11">
        <f>ÖNK!D26+Óvoda!D26+PH!D26</f>
        <v>0</v>
      </c>
      <c r="E26" s="42"/>
    </row>
    <row r="27" spans="1:5" ht="27.75" customHeight="1">
      <c r="A27" s="31" t="s">
        <v>22</v>
      </c>
      <c r="B27" s="11">
        <f>ÖNK!B27+Óvoda!B27+PH!B27</f>
        <v>9500000</v>
      </c>
      <c r="C27" s="11">
        <f>ÖNK!C27+Óvoda!C27+PH!C27</f>
        <v>9500000</v>
      </c>
      <c r="D27" s="11">
        <f>ÖNK!D27+Óvoda!D27+PH!D27</f>
        <v>8682950</v>
      </c>
      <c r="E27" s="42"/>
    </row>
    <row r="28" spans="1:6" ht="27.75" customHeight="1">
      <c r="A28" s="31" t="s">
        <v>23</v>
      </c>
      <c r="B28" s="11">
        <f>ÖNK!B28+Óvoda!B28+PH!B28</f>
        <v>30000000</v>
      </c>
      <c r="C28" s="11">
        <f>ÖNK!C28+Óvoda!C28+PH!C28</f>
        <v>30000000</v>
      </c>
      <c r="D28" s="11">
        <f>ÖNK!D28+Óvoda!D28+PH!D28</f>
        <v>33994869</v>
      </c>
      <c r="E28" s="42"/>
      <c r="F28" s="3"/>
    </row>
    <row r="29" spans="1:5" ht="27.75" customHeight="1">
      <c r="A29" s="31" t="s">
        <v>24</v>
      </c>
      <c r="B29" s="11">
        <f>ÖNK!B29+Óvoda!B29+PH!B29</f>
        <v>0</v>
      </c>
      <c r="C29" s="11">
        <f>ÖNK!C29+Óvoda!C29+PH!C29</f>
        <v>0</v>
      </c>
      <c r="D29" s="11">
        <f>ÖNK!D29+Óvoda!D29+PH!D29</f>
        <v>0</v>
      </c>
      <c r="E29" s="42"/>
    </row>
    <row r="30" spans="1:5" ht="27.75" customHeight="1">
      <c r="A30" s="31" t="s">
        <v>25</v>
      </c>
      <c r="B30" s="11">
        <f>ÖNK!B30+Óvoda!B30+PH!B30</f>
        <v>0</v>
      </c>
      <c r="C30" s="11">
        <f>ÖNK!C30+Óvoda!C30+PH!C30</f>
        <v>0</v>
      </c>
      <c r="D30" s="11">
        <f>ÖNK!D30+Óvoda!D30+PH!D30</f>
        <v>0</v>
      </c>
      <c r="E30" s="42"/>
    </row>
    <row r="31" spans="1:5" ht="27.75" customHeight="1">
      <c r="A31" s="33" t="s">
        <v>26</v>
      </c>
      <c r="B31" s="11">
        <f>ÖNK!B31+Óvoda!B31+PH!B31</f>
        <v>9000000</v>
      </c>
      <c r="C31" s="11">
        <f>ÖNK!C31+Óvoda!C31+PH!C31</f>
        <v>9000000</v>
      </c>
      <c r="D31" s="11">
        <f>ÖNK!D31+Óvoda!D31+PH!D31</f>
        <v>9568556</v>
      </c>
      <c r="E31" s="42"/>
    </row>
    <row r="32" spans="1:5" ht="27.75" customHeight="1">
      <c r="A32" s="27" t="s">
        <v>27</v>
      </c>
      <c r="B32" s="11">
        <f>ÖNK!B32+Óvoda!B32+PH!B32</f>
        <v>0</v>
      </c>
      <c r="C32" s="11">
        <f>ÖNK!C32+Óvoda!C32+PH!C32</f>
        <v>0</v>
      </c>
      <c r="D32" s="11">
        <f>ÖNK!D32+Óvoda!D32+PH!D32</f>
        <v>0</v>
      </c>
      <c r="E32" s="42"/>
    </row>
    <row r="33" spans="1:5" ht="27.75" customHeight="1">
      <c r="A33" s="27" t="s">
        <v>28</v>
      </c>
      <c r="B33" s="11">
        <f>ÖNK!B33+Óvoda!B33+PH!B33</f>
        <v>2200000</v>
      </c>
      <c r="C33" s="11">
        <f>ÖNK!C33+Óvoda!C33+PH!C33</f>
        <v>2200000</v>
      </c>
      <c r="D33" s="11">
        <f>ÖNK!D33+Óvoda!D33+PH!D33</f>
        <v>3344932</v>
      </c>
      <c r="E33" s="47"/>
    </row>
    <row r="34" spans="1:5" ht="27.75" customHeight="1">
      <c r="A34" s="34" t="s">
        <v>29</v>
      </c>
      <c r="B34" s="11">
        <f>ÖNK!B34+Óvoda!B34+PH!B34</f>
        <v>0</v>
      </c>
      <c r="C34" s="11">
        <f>ÖNK!C34+Óvoda!C34+PH!C34</f>
        <v>0</v>
      </c>
      <c r="D34" s="11">
        <f>ÖNK!D34+Óvoda!D34+PH!D34</f>
        <v>0</v>
      </c>
      <c r="E34" s="6"/>
    </row>
    <row r="35" spans="1:5" ht="27.75" customHeight="1">
      <c r="A35" s="34" t="s">
        <v>30</v>
      </c>
      <c r="B35" s="11">
        <f>ÖNK!B35+Óvoda!B35+PH!B35</f>
        <v>7845000</v>
      </c>
      <c r="C35" s="11">
        <f>ÖNK!C35+Óvoda!C35+PH!C35</f>
        <v>7980000</v>
      </c>
      <c r="D35" s="11">
        <f>ÖNK!D35+Óvoda!D35+PH!D35</f>
        <v>7666688</v>
      </c>
      <c r="E35" s="6"/>
    </row>
    <row r="36" spans="1:5" ht="27.75" customHeight="1">
      <c r="A36" s="34" t="s">
        <v>31</v>
      </c>
      <c r="B36" s="11">
        <f>ÖNK!B36+Óvoda!B36+PH!B36</f>
        <v>2900000</v>
      </c>
      <c r="C36" s="11">
        <f>ÖNK!C36+Óvoda!C36+PH!C36</f>
        <v>2900000</v>
      </c>
      <c r="D36" s="11">
        <f>ÖNK!D36+Óvoda!D36+PH!D36</f>
        <v>3701216</v>
      </c>
      <c r="E36" s="6"/>
    </row>
    <row r="37" spans="1:5" ht="27.75" customHeight="1">
      <c r="A37" s="31" t="s">
        <v>32</v>
      </c>
      <c r="B37" s="11">
        <f>ÖNK!B37+Óvoda!B37+PH!B37</f>
        <v>48000</v>
      </c>
      <c r="C37" s="11">
        <f>ÖNK!C37+Óvoda!C37+PH!C37</f>
        <v>48000</v>
      </c>
      <c r="D37" s="11">
        <f>ÖNK!D37+Óvoda!D37+PH!D37</f>
        <v>48078</v>
      </c>
      <c r="E37" s="6"/>
    </row>
    <row r="38" spans="1:5" ht="27.75" customHeight="1">
      <c r="A38" s="35" t="s">
        <v>33</v>
      </c>
      <c r="B38" s="11">
        <f>ÖNK!B38+Óvoda!B38+PH!B38</f>
        <v>6055000</v>
      </c>
      <c r="C38" s="11">
        <f>ÖNK!C38+Óvoda!C38+PH!C38</f>
        <v>6126960</v>
      </c>
      <c r="D38" s="11">
        <f>ÖNK!D38+Óvoda!D38+PH!D38</f>
        <v>6265654</v>
      </c>
      <c r="E38" s="6"/>
    </row>
    <row r="39" spans="1:5" ht="27.75" customHeight="1">
      <c r="A39" s="35" t="s">
        <v>34</v>
      </c>
      <c r="B39" s="11">
        <f>ÖNK!B39+Óvoda!B39+PH!B39</f>
        <v>1635000</v>
      </c>
      <c r="C39" s="11">
        <f>ÖNK!C39+Óvoda!C39+PH!C39</f>
        <v>1659092</v>
      </c>
      <c r="D39" s="11">
        <f>ÖNK!D39+Óvoda!D39+PH!D39</f>
        <v>2593362</v>
      </c>
      <c r="E39" s="6"/>
    </row>
    <row r="40" spans="1:5" ht="27.75" customHeight="1">
      <c r="A40" s="35" t="s">
        <v>35</v>
      </c>
      <c r="B40" s="11">
        <f>ÖNK!B40+Óvoda!B40+PH!B40</f>
        <v>0</v>
      </c>
      <c r="C40" s="11">
        <f>ÖNK!C40+Óvoda!C40+PH!C40</f>
        <v>0</v>
      </c>
      <c r="D40" s="11">
        <f>ÖNK!D40+Óvoda!D40+PH!D40</f>
        <v>0</v>
      </c>
      <c r="E40" s="6"/>
    </row>
    <row r="41" spans="1:5" ht="27.75" customHeight="1">
      <c r="A41" s="35" t="s">
        <v>36</v>
      </c>
      <c r="B41" s="11">
        <f>ÖNK!B41+Óvoda!B41+PH!B41</f>
        <v>2500000</v>
      </c>
      <c r="C41" s="11">
        <f>ÖNK!C41+Óvoda!C41+PH!C41</f>
        <v>2500159</v>
      </c>
      <c r="D41" s="11">
        <f>ÖNK!D41+Óvoda!D41+PH!D41</f>
        <v>2913884</v>
      </c>
      <c r="E41" s="6"/>
    </row>
    <row r="42" spans="1:5" ht="27.75" customHeight="1">
      <c r="A42" s="35" t="s">
        <v>37</v>
      </c>
      <c r="B42" s="11">
        <f>ÖNK!B42+Óvoda!B42+PH!B42</f>
        <v>0</v>
      </c>
      <c r="C42" s="11">
        <f>ÖNK!C42+Óvoda!C42+PH!C42</f>
        <v>0</v>
      </c>
      <c r="D42" s="11">
        <f>ÖNK!D42+Óvoda!D42+PH!D42</f>
        <v>0</v>
      </c>
      <c r="E42" s="6"/>
    </row>
    <row r="43" spans="1:5" ht="27.75" customHeight="1">
      <c r="A43" s="35" t="s">
        <v>38</v>
      </c>
      <c r="B43" s="11">
        <f>ÖNK!B43+Óvoda!B43+PH!B43</f>
        <v>0</v>
      </c>
      <c r="C43" s="11">
        <f>ÖNK!C43+Óvoda!C43+PH!C43</f>
        <v>345670</v>
      </c>
      <c r="D43" s="11">
        <f>ÖNK!D43+Óvoda!D43+PH!D43</f>
        <v>674111</v>
      </c>
      <c r="E43" s="6"/>
    </row>
    <row r="44" spans="1:5" ht="27.75" customHeight="1">
      <c r="A44" s="35" t="s">
        <v>39</v>
      </c>
      <c r="B44" s="11">
        <f>ÖNK!B44+Óvoda!B44+PH!B44</f>
        <v>0</v>
      </c>
      <c r="C44" s="11">
        <f>ÖNK!C44+Óvoda!C44+PH!C44</f>
        <v>0</v>
      </c>
      <c r="D44" s="11">
        <f>ÖNK!D44+Óvoda!D44+PH!D44</f>
        <v>0</v>
      </c>
      <c r="E44" s="6"/>
    </row>
    <row r="45" spans="1:5" ht="27.75" customHeight="1">
      <c r="A45" s="35" t="s">
        <v>40</v>
      </c>
      <c r="B45" s="11">
        <f>ÖNK!B45+Óvoda!B45+PH!B45</f>
        <v>1444000</v>
      </c>
      <c r="C45" s="11">
        <f>ÖNK!C45+Óvoda!C45+PH!C45</f>
        <v>1444000</v>
      </c>
      <c r="D45" s="11">
        <f>ÖNK!D45+Óvoda!D45+PH!D45</f>
        <v>1396000</v>
      </c>
      <c r="E45" s="6"/>
    </row>
    <row r="46" spans="1:5" ht="27.75" customHeight="1">
      <c r="A46" s="35" t="s">
        <v>41</v>
      </c>
      <c r="B46" s="11">
        <f>ÖNK!B46+Óvoda!B46+PH!B46</f>
        <v>0</v>
      </c>
      <c r="C46" s="11">
        <f>ÖNK!C46+Óvoda!C46+PH!C46</f>
        <v>385250</v>
      </c>
      <c r="D46" s="11">
        <f>ÖNK!D46+Óvoda!D46+PH!D46</f>
        <v>350000</v>
      </c>
      <c r="E46" s="6"/>
    </row>
    <row r="47" spans="1:5" ht="27.75" customHeight="1">
      <c r="A47" s="35" t="s">
        <v>42</v>
      </c>
      <c r="B47" s="11">
        <f>ÖNK!B47+Óvoda!B47+PH!B47</f>
        <v>0</v>
      </c>
      <c r="C47" s="11">
        <f>ÖNK!C47+Óvoda!C47+PH!C47</f>
        <v>0</v>
      </c>
      <c r="D47" s="11">
        <f>ÖNK!D47+Óvoda!D47+PH!D47</f>
        <v>0</v>
      </c>
      <c r="E47" s="6"/>
    </row>
    <row r="48" spans="1:5" ht="27.75" customHeight="1">
      <c r="A48" s="31" t="s">
        <v>43</v>
      </c>
      <c r="B48" s="11">
        <f>ÖNK!B48+Óvoda!B48+PH!B48</f>
        <v>0</v>
      </c>
      <c r="C48" s="11">
        <f>ÖNK!C48+Óvoda!C48+PH!C48</f>
        <v>0</v>
      </c>
      <c r="D48" s="11">
        <f>ÖNK!D48+Óvoda!D48+PH!D48</f>
        <v>0</v>
      </c>
      <c r="E48" s="6"/>
    </row>
    <row r="49" spans="1:5" ht="27.75" customHeight="1">
      <c r="A49" s="31" t="s">
        <v>44</v>
      </c>
      <c r="B49" s="11">
        <f>ÖNK!B49+Óvoda!B49+PH!B49</f>
        <v>0</v>
      </c>
      <c r="C49" s="11">
        <f>ÖNK!C49+Óvoda!C49+PH!C49</f>
        <v>0</v>
      </c>
      <c r="D49" s="11">
        <f>ÖNK!D49+Óvoda!D49+PH!D49</f>
        <v>0</v>
      </c>
      <c r="E49" s="6"/>
    </row>
    <row r="50" spans="1:5" ht="27.75" customHeight="1">
      <c r="A50" s="31" t="s">
        <v>45</v>
      </c>
      <c r="B50" s="11">
        <f>ÖNK!B50+Óvoda!B50+PH!B50</f>
        <v>0</v>
      </c>
      <c r="C50" s="11">
        <f>ÖNK!C50+Óvoda!C50+PH!C50</f>
        <v>0</v>
      </c>
      <c r="D50" s="11">
        <f>ÖNK!D50+Óvoda!D50+PH!D50</f>
        <v>0</v>
      </c>
      <c r="E50" s="6"/>
    </row>
    <row r="51" spans="1:5" ht="27.75" customHeight="1">
      <c r="A51" s="31" t="s">
        <v>46</v>
      </c>
      <c r="B51" s="11">
        <f>ÖNK!B51+Óvoda!B51+PH!B51</f>
        <v>0</v>
      </c>
      <c r="C51" s="11">
        <f>ÖNK!C51+Óvoda!C51+PH!C51</f>
        <v>339500</v>
      </c>
      <c r="D51" s="11">
        <f>ÖNK!D51+Óvoda!D51+PH!D51</f>
        <v>392290</v>
      </c>
      <c r="E51" s="6"/>
    </row>
    <row r="52" spans="1:5" ht="27.75" customHeight="1">
      <c r="A52" s="31" t="s">
        <v>47</v>
      </c>
      <c r="B52" s="11">
        <f>ÖNK!B52+Óvoda!B52+PH!B52</f>
        <v>0</v>
      </c>
      <c r="C52" s="11">
        <f>ÖNK!C52+Óvoda!C52+PH!C52</f>
        <v>0</v>
      </c>
      <c r="D52" s="11">
        <f>ÖNK!D52+Óvoda!D52+PH!D52</f>
        <v>0</v>
      </c>
      <c r="E52" s="6"/>
    </row>
    <row r="53" spans="1:5" ht="27.75" customHeight="1">
      <c r="A53" s="31" t="s">
        <v>48</v>
      </c>
      <c r="B53" s="11">
        <f>ÖNK!B53+Óvoda!B53+PH!B53</f>
        <v>0</v>
      </c>
      <c r="C53" s="11">
        <f>ÖNK!C53+Óvoda!C53+PH!C53</f>
        <v>0</v>
      </c>
      <c r="D53" s="11">
        <f>ÖNK!D53+Óvoda!D53+PH!D53</f>
        <v>0</v>
      </c>
      <c r="E53" s="6"/>
    </row>
    <row r="54" spans="1:5" ht="27.75" customHeight="1">
      <c r="A54" s="31" t="s">
        <v>49</v>
      </c>
      <c r="B54" s="11">
        <f>ÖNK!B54+Óvoda!B54+PH!B54</f>
        <v>0</v>
      </c>
      <c r="C54" s="11">
        <f>ÖNK!C54+Óvoda!C54+PH!C54</f>
        <v>38528137</v>
      </c>
      <c r="D54" s="11">
        <f>ÖNK!D54+Óvoda!D54+PH!D54</f>
        <v>39265082</v>
      </c>
      <c r="E54" s="6"/>
    </row>
    <row r="55" spans="1:5" ht="27.75" customHeight="1">
      <c r="A55" s="36" t="s">
        <v>50</v>
      </c>
      <c r="B55" s="20">
        <f>SUM(B13:B54)</f>
        <v>213719792</v>
      </c>
      <c r="C55" s="20">
        <f>SUM(C13:C54)</f>
        <v>281728266</v>
      </c>
      <c r="D55" s="20">
        <f>SUM(D13:D54)</f>
        <v>291824337</v>
      </c>
      <c r="E55" s="6"/>
    </row>
    <row r="56" spans="1:5" ht="27.75" customHeight="1">
      <c r="A56" s="27" t="s">
        <v>51</v>
      </c>
      <c r="B56" s="11">
        <f>ÖNK!B56+Óvoda!B56+PH!B56</f>
        <v>0</v>
      </c>
      <c r="C56" s="11">
        <f>ÖNK!C56+Óvoda!C56+PH!C56</f>
        <v>0</v>
      </c>
      <c r="D56" s="11">
        <f>ÖNK!D56+Óvoda!D56+PH!D56</f>
        <v>0</v>
      </c>
      <c r="E56" s="6"/>
    </row>
    <row r="57" spans="1:5" ht="27.75" customHeight="1">
      <c r="A57" s="27" t="s">
        <v>52</v>
      </c>
      <c r="B57" s="11">
        <f>ÖNK!B57+Óvoda!B57+PH!B57</f>
        <v>0</v>
      </c>
      <c r="C57" s="11">
        <f>ÖNK!C57+Óvoda!C57+PH!C57</f>
        <v>0</v>
      </c>
      <c r="D57" s="11">
        <f>ÖNK!D57+Óvoda!D57+PH!D57</f>
        <v>0</v>
      </c>
      <c r="E57" s="6"/>
    </row>
    <row r="58" spans="1:5" ht="27.75" customHeight="1">
      <c r="A58" s="34" t="s">
        <v>53</v>
      </c>
      <c r="B58" s="11">
        <f>ÖNK!B58+Óvoda!B58+PH!B58</f>
        <v>186000000</v>
      </c>
      <c r="C58" s="11">
        <f>ÖNK!C58+Óvoda!C58+PH!C58</f>
        <v>186000000</v>
      </c>
      <c r="D58" s="11">
        <f>ÖNK!D58+Óvoda!D58+PH!D58</f>
        <v>186000000</v>
      </c>
      <c r="E58" s="6"/>
    </row>
    <row r="59" spans="1:5" ht="27.75" customHeight="1">
      <c r="A59" s="33" t="s">
        <v>54</v>
      </c>
      <c r="B59" s="11">
        <f>ÖNK!B59+Óvoda!B59+PH!B59</f>
        <v>123235558</v>
      </c>
      <c r="C59" s="11">
        <f>ÖNK!C59+Óvoda!C59+PH!C59</f>
        <v>123235558</v>
      </c>
      <c r="D59" s="11">
        <f>ÖNK!D59+Óvoda!D59+PH!D59</f>
        <v>122817836</v>
      </c>
      <c r="E59" s="6"/>
    </row>
    <row r="60" spans="1:5" ht="27.75" customHeight="1">
      <c r="A60" s="31" t="s">
        <v>55</v>
      </c>
      <c r="B60" s="11">
        <f>ÖNK!B60+Óvoda!B60+PH!B60</f>
        <v>0</v>
      </c>
      <c r="C60" s="11">
        <f>ÖNK!C60+Óvoda!C60+PH!C60</f>
        <v>6368001</v>
      </c>
      <c r="D60" s="11">
        <f>ÖNK!D60+Óvoda!D60+PH!D60</f>
        <v>6368001</v>
      </c>
      <c r="E60" s="6"/>
    </row>
    <row r="61" spans="1:7" ht="27.75" customHeight="1">
      <c r="A61" s="31" t="s">
        <v>56</v>
      </c>
      <c r="B61" s="11">
        <f>ÖNK!B61+Óvoda!B61+PH!B61</f>
        <v>0</v>
      </c>
      <c r="C61" s="11">
        <f>ÖNK!C61+Óvoda!C61+PH!C61</f>
        <v>0</v>
      </c>
      <c r="D61" s="11">
        <f>ÖNK!D61+Óvoda!D61+PH!D61</f>
        <v>0</v>
      </c>
      <c r="E61" s="6"/>
      <c r="G61" s="46"/>
    </row>
    <row r="62" spans="1:5" ht="27.75" customHeight="1">
      <c r="A62" s="35" t="s">
        <v>57</v>
      </c>
      <c r="B62" s="11">
        <v>0</v>
      </c>
      <c r="C62" s="11">
        <v>0</v>
      </c>
      <c r="D62" s="11">
        <v>0</v>
      </c>
      <c r="E62" s="6"/>
    </row>
    <row r="63" spans="1:5" ht="27.75" customHeight="1">
      <c r="A63" s="35" t="s">
        <v>58</v>
      </c>
      <c r="B63" s="11">
        <f>ÖNK!B63+Óvoda!B63+PH!B63</f>
        <v>0</v>
      </c>
      <c r="C63" s="11">
        <f>ÖNK!C63+Óvoda!C63+PH!C63</f>
        <v>0</v>
      </c>
      <c r="D63" s="11">
        <f>ÖNK!D63+Óvoda!D63+PH!D63</f>
        <v>0</v>
      </c>
      <c r="E63" s="6"/>
    </row>
    <row r="64" spans="1:5" ht="27.75" customHeight="1">
      <c r="A64" s="35" t="s">
        <v>59</v>
      </c>
      <c r="B64" s="11">
        <f>ÖNK!B64+Óvoda!B64+PH!B64</f>
        <v>0</v>
      </c>
      <c r="C64" s="11">
        <f>ÖNK!C64+Óvoda!C64+PH!C64</f>
        <v>0</v>
      </c>
      <c r="D64" s="11">
        <f>ÖNK!D64+Óvoda!D64+PH!D64</f>
        <v>0</v>
      </c>
      <c r="E64" s="6"/>
    </row>
    <row r="65" spans="1:5" ht="27.75" customHeight="1">
      <c r="A65" s="37" t="s">
        <v>60</v>
      </c>
      <c r="B65" s="11">
        <f>ÖNK!B65+Óvoda!B65+PH!B65</f>
        <v>0</v>
      </c>
      <c r="C65" s="11">
        <f>ÖNK!C65+Óvoda!C65+PH!C65</f>
        <v>0</v>
      </c>
      <c r="D65" s="11">
        <f>ÖNK!D65+Óvoda!D65+PH!D65</f>
        <v>0</v>
      </c>
      <c r="E65" s="6"/>
    </row>
    <row r="66" spans="1:5" ht="27.75" customHeight="1">
      <c r="A66" s="33" t="s">
        <v>61</v>
      </c>
      <c r="B66" s="11">
        <f>ÖNK!B66+Óvoda!B66+PH!B66</f>
        <v>0</v>
      </c>
      <c r="C66" s="11">
        <f>ÖNK!C66+Óvoda!C66+PH!C66</f>
        <v>0</v>
      </c>
      <c r="D66" s="11">
        <f>ÖNK!D66+Óvoda!D66+PH!D66</f>
        <v>0</v>
      </c>
      <c r="E66" s="6"/>
    </row>
    <row r="67" spans="1:5" ht="26.25" customHeight="1">
      <c r="A67" s="38" t="s">
        <v>62</v>
      </c>
      <c r="B67" s="11">
        <f>ÖNK!B67+Óvoda!B67+PH!B67</f>
        <v>0</v>
      </c>
      <c r="C67" s="11">
        <f>ÖNK!C67+Óvoda!C67+PH!C67</f>
        <v>0</v>
      </c>
      <c r="D67" s="11">
        <f>ÖNK!D67+Óvoda!D67+PH!D67</f>
        <v>0</v>
      </c>
      <c r="E67" s="6"/>
    </row>
    <row r="68" spans="1:5" ht="27.75" customHeight="1">
      <c r="A68" s="34" t="s">
        <v>63</v>
      </c>
      <c r="B68" s="11">
        <f>ÖNK!B68+Óvoda!B68+PH!B68</f>
        <v>0</v>
      </c>
      <c r="C68" s="11">
        <f>ÖNK!C68+Óvoda!C68+PH!C68</f>
        <v>0</v>
      </c>
      <c r="D68" s="11">
        <f>ÖNK!D68+Óvoda!D68+PH!D68</f>
        <v>0</v>
      </c>
      <c r="E68" s="6"/>
    </row>
    <row r="69" spans="1:5" ht="27.75" customHeight="1">
      <c r="A69" s="40" t="s">
        <v>64</v>
      </c>
      <c r="B69" s="20">
        <f>SUM(B58:B68)</f>
        <v>309235558</v>
      </c>
      <c r="C69" s="21">
        <f>SUM(C58:C68)</f>
        <v>315603559</v>
      </c>
      <c r="D69" s="21">
        <f>SUM(D58:D68)</f>
        <v>315185837</v>
      </c>
      <c r="E69" s="6"/>
    </row>
    <row r="70" spans="1:4" ht="26.25" customHeight="1">
      <c r="A70" s="8" t="s">
        <v>6</v>
      </c>
      <c r="B70" s="45">
        <f>B55+B69</f>
        <v>522955350</v>
      </c>
      <c r="C70" s="45">
        <f>C55+C69</f>
        <v>597331825</v>
      </c>
      <c r="D70" s="45">
        <f>D55+D69</f>
        <v>607010174</v>
      </c>
    </row>
    <row r="71" spans="1:4" ht="28.5" customHeight="1">
      <c r="A71" s="8"/>
      <c r="B71" s="8"/>
      <c r="C71" s="8"/>
      <c r="D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D2"/>
    <mergeCell ref="A3:D3"/>
  </mergeCells>
  <printOptions horizontalCentered="1"/>
  <pageMargins left="0" right="0" top="1.4960629921259843" bottom="1.4960629921259843" header="0.5118110236220472" footer="0.5118110236220472"/>
  <pageSetup horizontalDpi="600" verticalDpi="600" orientation="portrait" paperSize="8" scale="43" r:id="rId1"/>
  <headerFooter alignWithMargins="0">
    <oddHeader>&amp;L1. sz. melléklet 8/2018.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="40" zoomScaleNormal="40" zoomScalePageLayoutView="0" workbookViewId="0" topLeftCell="A1">
      <selection activeCell="B10" sqref="B10"/>
    </sheetView>
  </sheetViews>
  <sheetFormatPr defaultColWidth="9.00390625" defaultRowHeight="12.75"/>
  <cols>
    <col min="1" max="1" width="190.125" style="1" bestFit="1" customWidth="1"/>
    <col min="2" max="2" width="35.875" style="2" bestFit="1" customWidth="1"/>
    <col min="3" max="3" width="35.00390625" style="0" customWidth="1"/>
    <col min="4" max="4" width="38.375" style="0" bestFit="1" customWidth="1"/>
    <col min="5" max="5" width="37.00390625" style="0" bestFit="1" customWidth="1"/>
    <col min="6" max="6" width="23.125" style="0" customWidth="1"/>
  </cols>
  <sheetData>
    <row r="1" ht="12.75">
      <c r="A1" s="2"/>
    </row>
    <row r="2" spans="1:6" ht="52.5" customHeight="1">
      <c r="A2" s="73" t="s">
        <v>70</v>
      </c>
      <c r="B2" s="73"/>
      <c r="C2" s="73"/>
      <c r="D2" s="73"/>
      <c r="E2" s="73"/>
      <c r="F2" s="5"/>
    </row>
    <row r="3" spans="1:6" ht="44.25" customHeight="1">
      <c r="A3" s="74" t="s">
        <v>71</v>
      </c>
      <c r="B3" s="74"/>
      <c r="C3" s="74"/>
      <c r="D3" s="74"/>
      <c r="E3" s="74"/>
      <c r="F3" s="5"/>
    </row>
    <row r="4" spans="1:6" ht="15" customHeight="1">
      <c r="A4" s="23"/>
      <c r="B4" s="23"/>
      <c r="C4" s="23"/>
      <c r="D4" s="23"/>
      <c r="E4" s="23"/>
      <c r="F4" s="5"/>
    </row>
    <row r="5" spans="1:6" ht="18.75" customHeight="1" hidden="1">
      <c r="A5" s="9"/>
      <c r="B5" s="10"/>
      <c r="D5" s="5"/>
      <c r="E5" s="41"/>
      <c r="F5" s="5"/>
    </row>
    <row r="6" spans="1:6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26" t="s">
        <v>7</v>
      </c>
      <c r="F6" s="5"/>
    </row>
    <row r="7" spans="1:6" ht="27.75" customHeight="1">
      <c r="A7" s="27" t="s">
        <v>5</v>
      </c>
      <c r="B7" s="28"/>
      <c r="C7" s="28"/>
      <c r="D7" s="28"/>
      <c r="E7" s="28"/>
      <c r="F7" s="6"/>
    </row>
    <row r="8" spans="1:6" ht="27.75" customHeight="1">
      <c r="A8" s="29" t="s">
        <v>1</v>
      </c>
      <c r="B8" s="11">
        <f>84964429</f>
        <v>84964429</v>
      </c>
      <c r="C8" s="11">
        <v>86079110</v>
      </c>
      <c r="D8" s="11">
        <v>86079110</v>
      </c>
      <c r="E8" s="11">
        <f>C8-B8</f>
        <v>1114681</v>
      </c>
      <c r="F8" s="6"/>
    </row>
    <row r="9" spans="1:6" ht="27.75" customHeight="1">
      <c r="A9" s="29" t="s">
        <v>2</v>
      </c>
      <c r="B9" s="11">
        <v>0</v>
      </c>
      <c r="C9" s="11">
        <v>14845323</v>
      </c>
      <c r="D9" s="11">
        <v>14845323</v>
      </c>
      <c r="E9" s="11">
        <f>C9-B9</f>
        <v>14845323</v>
      </c>
      <c r="F9" s="6"/>
    </row>
    <row r="10" spans="1:6" ht="27.75" customHeight="1">
      <c r="A10" s="29" t="s">
        <v>3</v>
      </c>
      <c r="B10" s="11">
        <v>40174483</v>
      </c>
      <c r="C10" s="11">
        <v>40357691</v>
      </c>
      <c r="D10" s="11">
        <v>40357691</v>
      </c>
      <c r="E10" s="11">
        <f>C10-B10</f>
        <v>183208</v>
      </c>
      <c r="F10" s="6"/>
    </row>
    <row r="11" spans="1:6" ht="27.75" customHeight="1">
      <c r="A11" s="29" t="s">
        <v>4</v>
      </c>
      <c r="B11" s="11">
        <v>3752880</v>
      </c>
      <c r="C11" s="11">
        <v>3752880</v>
      </c>
      <c r="D11" s="11">
        <v>3752880</v>
      </c>
      <c r="E11" s="11">
        <f>C11-B11</f>
        <v>0</v>
      </c>
      <c r="F11" s="6"/>
    </row>
    <row r="12" spans="1:6" ht="27.75" customHeight="1">
      <c r="A12" s="29" t="s">
        <v>8</v>
      </c>
      <c r="B12" s="11">
        <v>0</v>
      </c>
      <c r="C12" s="11">
        <v>1803772</v>
      </c>
      <c r="D12" s="11">
        <v>1803772</v>
      </c>
      <c r="E12" s="11">
        <f>C12-B12</f>
        <v>1803772</v>
      </c>
      <c r="F12" s="6"/>
    </row>
    <row r="13" spans="1:6" ht="27.75" customHeight="1">
      <c r="A13" s="30" t="s">
        <v>9</v>
      </c>
      <c r="B13" s="13">
        <f>SUM(B8:B12)</f>
        <v>128891792</v>
      </c>
      <c r="C13" s="13">
        <f>SUM(C8:C12)</f>
        <v>146838776</v>
      </c>
      <c r="D13" s="13">
        <f>SUM(D8:D12)</f>
        <v>146838776</v>
      </c>
      <c r="E13" s="13">
        <f>SUM(E8:E12)</f>
        <v>17946984</v>
      </c>
      <c r="F13" s="6"/>
    </row>
    <row r="14" spans="1:6" ht="27.75" customHeight="1">
      <c r="A14" s="30" t="s">
        <v>10</v>
      </c>
      <c r="B14" s="11"/>
      <c r="C14" s="11"/>
      <c r="D14" s="11"/>
      <c r="E14" s="13"/>
      <c r="F14" s="6"/>
    </row>
    <row r="15" spans="1:6" ht="27.75" customHeight="1">
      <c r="A15" s="30" t="s">
        <v>11</v>
      </c>
      <c r="B15" s="14"/>
      <c r="C15" s="14"/>
      <c r="D15" s="14"/>
      <c r="E15" s="13"/>
      <c r="F15" s="6"/>
    </row>
    <row r="16" spans="1:6" ht="27.75" customHeight="1">
      <c r="A16" s="31" t="s">
        <v>12</v>
      </c>
      <c r="B16" s="11"/>
      <c r="C16" s="11"/>
      <c r="D16" s="11"/>
      <c r="E16" s="13"/>
      <c r="F16" s="6"/>
    </row>
    <row r="17" spans="1:6" ht="27.75" customHeight="1">
      <c r="A17" s="31" t="s">
        <v>13</v>
      </c>
      <c r="B17" s="14"/>
      <c r="C17" s="14"/>
      <c r="D17" s="14"/>
      <c r="E17" s="13"/>
      <c r="F17" s="6"/>
    </row>
    <row r="18" spans="1:6" ht="27.75" customHeight="1">
      <c r="A18" s="31" t="s">
        <v>14</v>
      </c>
      <c r="B18" s="11">
        <v>11701000</v>
      </c>
      <c r="C18" s="18">
        <v>12284500</v>
      </c>
      <c r="D18" s="18">
        <v>14479667</v>
      </c>
      <c r="E18" s="13">
        <f aca="true" t="shared" si="0" ref="E18:E54">C18-B18</f>
        <v>583500</v>
      </c>
      <c r="F18" s="48"/>
    </row>
    <row r="19" spans="1:6" ht="27.75" customHeight="1">
      <c r="A19" s="31" t="s">
        <v>65</v>
      </c>
      <c r="B19" s="11">
        <v>0</v>
      </c>
      <c r="C19" s="11">
        <v>9648222</v>
      </c>
      <c r="D19" s="11">
        <v>9648222</v>
      </c>
      <c r="E19" s="13">
        <f t="shared" si="0"/>
        <v>9648222</v>
      </c>
      <c r="F19" s="42"/>
    </row>
    <row r="20" spans="1:6" ht="27.75" customHeight="1">
      <c r="A20" s="31" t="s">
        <v>15</v>
      </c>
      <c r="B20" s="13"/>
      <c r="C20" s="13"/>
      <c r="D20" s="13"/>
      <c r="E20" s="13">
        <f t="shared" si="0"/>
        <v>0</v>
      </c>
      <c r="F20" s="42"/>
    </row>
    <row r="21" spans="1:6" ht="27.75" customHeight="1">
      <c r="A21" s="31" t="s">
        <v>16</v>
      </c>
      <c r="B21" s="13"/>
      <c r="C21" s="13"/>
      <c r="D21" s="13"/>
      <c r="E21" s="13">
        <f t="shared" si="0"/>
        <v>0</v>
      </c>
      <c r="F21" s="42"/>
    </row>
    <row r="22" spans="1:6" s="4" customFormat="1" ht="27.75" customHeight="1">
      <c r="A22" s="31" t="s">
        <v>17</v>
      </c>
      <c r="B22" s="15"/>
      <c r="C22" s="15"/>
      <c r="D22" s="15"/>
      <c r="E22" s="13">
        <f t="shared" si="0"/>
        <v>0</v>
      </c>
      <c r="F22" s="43"/>
    </row>
    <row r="23" spans="1:6" ht="27.75" customHeight="1">
      <c r="A23" s="31" t="s">
        <v>18</v>
      </c>
      <c r="B23" s="18"/>
      <c r="C23" s="18"/>
      <c r="D23" s="18"/>
      <c r="E23" s="13">
        <f t="shared" si="0"/>
        <v>0</v>
      </c>
      <c r="F23" s="42"/>
    </row>
    <row r="24" spans="1:6" ht="27.75" customHeight="1">
      <c r="A24" s="32" t="s">
        <v>19</v>
      </c>
      <c r="B24" s="14"/>
      <c r="C24" s="14"/>
      <c r="D24" s="14"/>
      <c r="E24" s="13">
        <f t="shared" si="0"/>
        <v>0</v>
      </c>
      <c r="F24" s="42"/>
    </row>
    <row r="25" spans="1:6" ht="27.75" customHeight="1">
      <c r="A25" s="32" t="s">
        <v>20</v>
      </c>
      <c r="B25" s="11"/>
      <c r="C25" s="11"/>
      <c r="D25" s="11"/>
      <c r="E25" s="13">
        <f t="shared" si="0"/>
        <v>0</v>
      </c>
      <c r="F25" s="42"/>
    </row>
    <row r="26" spans="1:6" ht="27.75" customHeight="1">
      <c r="A26" s="31" t="s">
        <v>21</v>
      </c>
      <c r="B26" s="12"/>
      <c r="C26" s="12"/>
      <c r="D26" s="12"/>
      <c r="E26" s="13">
        <f t="shared" si="0"/>
        <v>0</v>
      </c>
      <c r="F26" s="42"/>
    </row>
    <row r="27" spans="1:6" ht="27.75" customHeight="1">
      <c r="A27" s="31" t="s">
        <v>22</v>
      </c>
      <c r="B27" s="11">
        <v>9500000</v>
      </c>
      <c r="C27" s="11">
        <v>9500000</v>
      </c>
      <c r="D27" s="11">
        <v>8682950</v>
      </c>
      <c r="E27" s="13">
        <f t="shared" si="0"/>
        <v>0</v>
      </c>
      <c r="F27" s="42"/>
    </row>
    <row r="28" spans="1:7" ht="27.75" customHeight="1">
      <c r="A28" s="31" t="s">
        <v>23</v>
      </c>
      <c r="B28" s="11">
        <v>30000000</v>
      </c>
      <c r="C28" s="11">
        <v>30000000</v>
      </c>
      <c r="D28" s="11">
        <v>33994869</v>
      </c>
      <c r="E28" s="13">
        <f t="shared" si="0"/>
        <v>0</v>
      </c>
      <c r="F28" s="42"/>
      <c r="G28" s="3"/>
    </row>
    <row r="29" spans="1:6" ht="27.75" customHeight="1">
      <c r="A29" s="31" t="s">
        <v>24</v>
      </c>
      <c r="B29" s="14"/>
      <c r="C29" s="14"/>
      <c r="D29" s="14"/>
      <c r="E29" s="13">
        <f t="shared" si="0"/>
        <v>0</v>
      </c>
      <c r="F29" s="42"/>
    </row>
    <row r="30" spans="1:6" ht="27.75" customHeight="1">
      <c r="A30" s="31" t="s">
        <v>25</v>
      </c>
      <c r="B30" s="12"/>
      <c r="C30" s="12"/>
      <c r="D30" s="12"/>
      <c r="E30" s="13">
        <f t="shared" si="0"/>
        <v>0</v>
      </c>
      <c r="F30" s="42"/>
    </row>
    <row r="31" spans="1:6" ht="27.75" customHeight="1">
      <c r="A31" s="33" t="s">
        <v>26</v>
      </c>
      <c r="B31" s="18">
        <v>9000000</v>
      </c>
      <c r="C31" s="18">
        <v>9000000</v>
      </c>
      <c r="D31" s="18">
        <v>9568556</v>
      </c>
      <c r="E31" s="13">
        <f t="shared" si="0"/>
        <v>0</v>
      </c>
      <c r="F31" s="42"/>
    </row>
    <row r="32" spans="1:6" ht="27.75" customHeight="1">
      <c r="A32" s="27" t="s">
        <v>27</v>
      </c>
      <c r="B32" s="11"/>
      <c r="C32" s="11"/>
      <c r="D32" s="11"/>
      <c r="E32" s="13">
        <f>C32-B32</f>
        <v>0</v>
      </c>
      <c r="F32" s="42"/>
    </row>
    <row r="33" spans="1:6" ht="27.75" customHeight="1">
      <c r="A33" s="27" t="s">
        <v>28</v>
      </c>
      <c r="B33" s="11">
        <v>2200000</v>
      </c>
      <c r="C33" s="18">
        <v>2200000</v>
      </c>
      <c r="D33" s="18">
        <v>3344932</v>
      </c>
      <c r="E33" s="13">
        <f t="shared" si="0"/>
        <v>0</v>
      </c>
      <c r="F33" s="48"/>
    </row>
    <row r="34" spans="1:6" ht="27.75" customHeight="1">
      <c r="A34" s="34" t="s">
        <v>29</v>
      </c>
      <c r="B34" s="7"/>
      <c r="C34" s="18"/>
      <c r="D34" s="18"/>
      <c r="E34" s="13">
        <f t="shared" si="0"/>
        <v>0</v>
      </c>
      <c r="F34" s="6"/>
    </row>
    <row r="35" spans="1:6" ht="27.75" customHeight="1">
      <c r="A35" s="34" t="s">
        <v>30</v>
      </c>
      <c r="B35" s="18"/>
      <c r="C35" s="18"/>
      <c r="D35" s="18"/>
      <c r="E35" s="13"/>
      <c r="F35" s="6"/>
    </row>
    <row r="36" spans="1:6" ht="27.75" customHeight="1">
      <c r="A36" s="34" t="s">
        <v>31</v>
      </c>
      <c r="B36" s="18">
        <v>2150000</v>
      </c>
      <c r="C36" s="18">
        <v>2150000</v>
      </c>
      <c r="D36" s="18">
        <v>3057658</v>
      </c>
      <c r="E36" s="13">
        <f t="shared" si="0"/>
        <v>0</v>
      </c>
      <c r="F36" s="6"/>
    </row>
    <row r="37" spans="1:6" ht="27.75" customHeight="1">
      <c r="A37" s="31" t="s">
        <v>32</v>
      </c>
      <c r="B37" s="18">
        <v>48000</v>
      </c>
      <c r="C37" s="18">
        <v>48000</v>
      </c>
      <c r="D37" s="18">
        <v>48078</v>
      </c>
      <c r="E37" s="13">
        <f t="shared" si="0"/>
        <v>0</v>
      </c>
      <c r="F37" s="6"/>
    </row>
    <row r="38" spans="1:6" ht="27.75" customHeight="1">
      <c r="A38" s="35" t="s">
        <v>33</v>
      </c>
      <c r="B38" s="18">
        <v>6055000</v>
      </c>
      <c r="C38" s="18">
        <v>6055000</v>
      </c>
      <c r="D38" s="18">
        <v>6193694</v>
      </c>
      <c r="E38" s="13">
        <f t="shared" si="0"/>
        <v>0</v>
      </c>
      <c r="F38" s="6"/>
    </row>
    <row r="39" spans="1:6" ht="27.75" customHeight="1">
      <c r="A39" s="35" t="s">
        <v>34</v>
      </c>
      <c r="B39" s="18">
        <v>1635000</v>
      </c>
      <c r="C39" s="18">
        <v>1635000</v>
      </c>
      <c r="D39" s="18">
        <v>2569270</v>
      </c>
      <c r="E39" s="13">
        <f t="shared" si="0"/>
        <v>0</v>
      </c>
      <c r="F39" s="6"/>
    </row>
    <row r="40" spans="1:6" ht="27.75" customHeight="1">
      <c r="A40" s="35" t="s">
        <v>35</v>
      </c>
      <c r="B40" s="18"/>
      <c r="C40" s="18"/>
      <c r="D40" s="18"/>
      <c r="E40" s="13">
        <f t="shared" si="0"/>
        <v>0</v>
      </c>
      <c r="F40" s="6"/>
    </row>
    <row r="41" spans="1:6" ht="27.75" customHeight="1">
      <c r="A41" s="35" t="s">
        <v>36</v>
      </c>
      <c r="B41" s="18">
        <v>2500000</v>
      </c>
      <c r="C41" s="18">
        <v>2500000</v>
      </c>
      <c r="D41" s="18">
        <v>2913723</v>
      </c>
      <c r="E41" s="13">
        <f t="shared" si="0"/>
        <v>0</v>
      </c>
      <c r="F41" s="6"/>
    </row>
    <row r="42" spans="1:6" ht="27.75" customHeight="1">
      <c r="A42" s="35" t="s">
        <v>37</v>
      </c>
      <c r="B42" s="14"/>
      <c r="C42" s="14"/>
      <c r="D42" s="14"/>
      <c r="E42" s="13">
        <f t="shared" si="0"/>
        <v>0</v>
      </c>
      <c r="F42" s="6"/>
    </row>
    <row r="43" spans="1:6" ht="27.75" customHeight="1">
      <c r="A43" s="35" t="s">
        <v>38</v>
      </c>
      <c r="B43" s="14">
        <v>0</v>
      </c>
      <c r="C43" s="11">
        <v>0</v>
      </c>
      <c r="D43" s="18">
        <f>491149+33200</f>
        <v>524349</v>
      </c>
      <c r="E43" s="13">
        <f t="shared" si="0"/>
        <v>0</v>
      </c>
      <c r="F43" s="6"/>
    </row>
    <row r="44" spans="1:6" ht="27.75" customHeight="1">
      <c r="A44" s="35" t="s">
        <v>39</v>
      </c>
      <c r="B44" s="14"/>
      <c r="C44" s="14"/>
      <c r="D44" s="14"/>
      <c r="E44" s="13">
        <f t="shared" si="0"/>
        <v>0</v>
      </c>
      <c r="F44" s="6"/>
    </row>
    <row r="45" spans="1:6" ht="27.75" customHeight="1">
      <c r="A45" s="35" t="s">
        <v>40</v>
      </c>
      <c r="B45" s="11">
        <v>1444000</v>
      </c>
      <c r="C45" s="11">
        <v>1444000</v>
      </c>
      <c r="D45" s="11">
        <v>1396000</v>
      </c>
      <c r="E45" s="13">
        <f t="shared" si="0"/>
        <v>0</v>
      </c>
      <c r="F45" s="6"/>
    </row>
    <row r="46" spans="1:6" ht="27.75" customHeight="1">
      <c r="A46" s="35" t="s">
        <v>41</v>
      </c>
      <c r="B46" s="11">
        <v>0</v>
      </c>
      <c r="C46" s="11">
        <v>385250</v>
      </c>
      <c r="D46" s="11">
        <v>350000</v>
      </c>
      <c r="E46" s="13">
        <f t="shared" si="0"/>
        <v>385250</v>
      </c>
      <c r="F46" s="6"/>
    </row>
    <row r="47" spans="1:6" ht="27.75" customHeight="1">
      <c r="A47" s="35" t="s">
        <v>42</v>
      </c>
      <c r="B47" s="11"/>
      <c r="C47" s="11"/>
      <c r="D47" s="11"/>
      <c r="E47" s="13">
        <f t="shared" si="0"/>
        <v>0</v>
      </c>
      <c r="F47" s="6"/>
    </row>
    <row r="48" spans="1:6" ht="27.75" customHeight="1">
      <c r="A48" s="31" t="s">
        <v>43</v>
      </c>
      <c r="B48" s="13"/>
      <c r="C48" s="13"/>
      <c r="D48" s="13"/>
      <c r="E48" s="13">
        <f t="shared" si="0"/>
        <v>0</v>
      </c>
      <c r="F48" s="6"/>
    </row>
    <row r="49" spans="1:6" ht="27.75" customHeight="1">
      <c r="A49" s="31" t="s">
        <v>44</v>
      </c>
      <c r="B49" s="11"/>
      <c r="C49" s="11"/>
      <c r="D49" s="11"/>
      <c r="E49" s="13">
        <f t="shared" si="0"/>
        <v>0</v>
      </c>
      <c r="F49" s="6"/>
    </row>
    <row r="50" spans="1:6" ht="27.75" customHeight="1">
      <c r="A50" s="31" t="s">
        <v>45</v>
      </c>
      <c r="B50" s="11"/>
      <c r="C50" s="11"/>
      <c r="D50" s="11"/>
      <c r="E50" s="13"/>
      <c r="F50" s="6"/>
    </row>
    <row r="51" spans="1:6" ht="27.75" customHeight="1">
      <c r="A51" s="31" t="s">
        <v>46</v>
      </c>
      <c r="B51" s="11">
        <v>0</v>
      </c>
      <c r="C51" s="18">
        <v>339500</v>
      </c>
      <c r="D51" s="11">
        <v>392290</v>
      </c>
      <c r="E51" s="13">
        <f t="shared" si="0"/>
        <v>339500</v>
      </c>
      <c r="F51" s="6"/>
    </row>
    <row r="52" spans="1:6" ht="27.75" customHeight="1">
      <c r="A52" s="31" t="s">
        <v>47</v>
      </c>
      <c r="B52" s="11"/>
      <c r="C52" s="11"/>
      <c r="D52" s="11"/>
      <c r="E52" s="13">
        <f t="shared" si="0"/>
        <v>0</v>
      </c>
      <c r="F52" s="6"/>
    </row>
    <row r="53" spans="1:6" ht="27.75" customHeight="1">
      <c r="A53" s="31" t="s">
        <v>48</v>
      </c>
      <c r="B53" s="13"/>
      <c r="C53" s="13"/>
      <c r="D53" s="13"/>
      <c r="E53" s="13">
        <f t="shared" si="0"/>
        <v>0</v>
      </c>
      <c r="F53" s="6"/>
    </row>
    <row r="54" spans="1:6" ht="27.75" customHeight="1">
      <c r="A54" s="31" t="s">
        <v>49</v>
      </c>
      <c r="B54" s="11">
        <v>0</v>
      </c>
      <c r="C54" s="18">
        <v>38528137</v>
      </c>
      <c r="D54" s="11">
        <v>39265082</v>
      </c>
      <c r="E54" s="13">
        <f t="shared" si="0"/>
        <v>38528137</v>
      </c>
      <c r="F54" s="6"/>
    </row>
    <row r="55" spans="1:6" ht="27.75" customHeight="1">
      <c r="A55" s="36" t="s">
        <v>50</v>
      </c>
      <c r="B55" s="44">
        <f>SUM(B13:B54)</f>
        <v>205124792</v>
      </c>
      <c r="C55" s="44">
        <f>SUM(C13:C54)</f>
        <v>272556385</v>
      </c>
      <c r="D55" s="44">
        <f>SUM(D13:D54)</f>
        <v>283268116</v>
      </c>
      <c r="E55" s="44">
        <f>SUM(E13:E54)</f>
        <v>67431593</v>
      </c>
      <c r="F55" s="6"/>
    </row>
    <row r="56" spans="1:6" ht="27.75" customHeight="1">
      <c r="A56" s="27" t="s">
        <v>51</v>
      </c>
      <c r="B56" s="16"/>
      <c r="C56" s="16"/>
      <c r="D56" s="16"/>
      <c r="E56" s="13"/>
      <c r="F56" s="6"/>
    </row>
    <row r="57" spans="1:6" ht="27.75" customHeight="1">
      <c r="A57" s="27" t="s">
        <v>52</v>
      </c>
      <c r="B57" s="11"/>
      <c r="C57" s="11"/>
      <c r="D57" s="11"/>
      <c r="E57" s="13"/>
      <c r="F57" s="6"/>
    </row>
    <row r="58" spans="1:6" ht="27.75" customHeight="1">
      <c r="A58" s="34" t="s">
        <v>53</v>
      </c>
      <c r="B58" s="18">
        <v>186000000</v>
      </c>
      <c r="C58" s="18">
        <v>186000000</v>
      </c>
      <c r="D58" s="18">
        <v>186000000</v>
      </c>
      <c r="E58" s="13">
        <f>C58-B58</f>
        <v>0</v>
      </c>
      <c r="F58" s="6"/>
    </row>
    <row r="59" spans="1:6" ht="27.75" customHeight="1">
      <c r="A59" s="33" t="s">
        <v>54</v>
      </c>
      <c r="B59" s="18">
        <v>117177558</v>
      </c>
      <c r="C59" s="18">
        <v>117177558</v>
      </c>
      <c r="D59" s="18">
        <v>117177558</v>
      </c>
      <c r="E59" s="13">
        <f>C59-B59</f>
        <v>0</v>
      </c>
      <c r="F59" s="6"/>
    </row>
    <row r="60" spans="1:6" ht="27.75" customHeight="1">
      <c r="A60" s="31" t="s">
        <v>55</v>
      </c>
      <c r="B60" s="11">
        <v>0</v>
      </c>
      <c r="C60" s="11">
        <v>6368001</v>
      </c>
      <c r="D60" s="11">
        <v>6368001</v>
      </c>
      <c r="E60" s="13">
        <f>C60-B60</f>
        <v>6368001</v>
      </c>
      <c r="F60" s="6"/>
    </row>
    <row r="61" spans="1:6" ht="27.75" customHeight="1">
      <c r="A61" s="31" t="s">
        <v>56</v>
      </c>
      <c r="B61" s="11"/>
      <c r="C61" s="11"/>
      <c r="D61" s="11"/>
      <c r="E61" s="13"/>
      <c r="F61" s="6"/>
    </row>
    <row r="62" spans="1:6" ht="27.75" customHeight="1">
      <c r="A62" s="35" t="s">
        <v>57</v>
      </c>
      <c r="B62" s="11"/>
      <c r="C62" s="11"/>
      <c r="D62" s="11"/>
      <c r="E62" s="13"/>
      <c r="F62" s="6"/>
    </row>
    <row r="63" spans="1:6" ht="27.75" customHeight="1">
      <c r="A63" s="35" t="s">
        <v>58</v>
      </c>
      <c r="B63" s="11"/>
      <c r="C63" s="11"/>
      <c r="D63" s="11"/>
      <c r="E63" s="13"/>
      <c r="F63" s="6"/>
    </row>
    <row r="64" spans="1:6" ht="27.75" customHeight="1">
      <c r="A64" s="35" t="s">
        <v>72</v>
      </c>
      <c r="B64" s="11"/>
      <c r="C64" s="11"/>
      <c r="D64" s="11"/>
      <c r="E64" s="13"/>
      <c r="F64" s="6"/>
    </row>
    <row r="65" spans="1:6" ht="27.75" customHeight="1">
      <c r="A65" s="37" t="s">
        <v>60</v>
      </c>
      <c r="B65" s="18"/>
      <c r="C65" s="18"/>
      <c r="D65" s="18"/>
      <c r="E65" s="13"/>
      <c r="F65" s="6"/>
    </row>
    <row r="66" spans="1:6" ht="27.75" customHeight="1">
      <c r="A66" s="33" t="s">
        <v>61</v>
      </c>
      <c r="B66" s="17"/>
      <c r="C66" s="17"/>
      <c r="D66" s="17"/>
      <c r="E66" s="13"/>
      <c r="F66" s="6"/>
    </row>
    <row r="67" spans="1:6" ht="26.25" customHeight="1">
      <c r="A67" s="38" t="s">
        <v>62</v>
      </c>
      <c r="B67" s="19"/>
      <c r="C67" s="19"/>
      <c r="D67" s="19"/>
      <c r="E67" s="13"/>
      <c r="F67" s="6"/>
    </row>
    <row r="68" spans="1:6" ht="27.75" customHeight="1">
      <c r="A68" s="34" t="s">
        <v>63</v>
      </c>
      <c r="B68" s="7"/>
      <c r="C68" s="24"/>
      <c r="D68" s="39"/>
      <c r="E68" s="13"/>
      <c r="F68" s="6"/>
    </row>
    <row r="69" spans="1:6" ht="27.75" customHeight="1">
      <c r="A69" s="40" t="s">
        <v>64</v>
      </c>
      <c r="B69" s="20">
        <f>SUM(B58:B68)</f>
        <v>303177558</v>
      </c>
      <c r="C69" s="21">
        <f>SUM(C58:C68)</f>
        <v>309545559</v>
      </c>
      <c r="D69" s="21">
        <f>SUM(D58:D68)</f>
        <v>309545559</v>
      </c>
      <c r="E69" s="20">
        <f>SUM(E58:E68)</f>
        <v>6368001</v>
      </c>
      <c r="F69" s="6"/>
    </row>
    <row r="70" spans="1:5" ht="26.25" customHeight="1">
      <c r="A70" s="8" t="s">
        <v>6</v>
      </c>
      <c r="B70" s="45">
        <f>B55+B69</f>
        <v>508302350</v>
      </c>
      <c r="C70" s="45">
        <f>C55+C69</f>
        <v>582101944</v>
      </c>
      <c r="D70" s="45">
        <f>D55+D69</f>
        <v>592813675</v>
      </c>
      <c r="E70" s="44">
        <f>E55+E69</f>
        <v>73799594</v>
      </c>
    </row>
    <row r="71" spans="1:5" ht="28.5" customHeight="1">
      <c r="A71" s="8"/>
      <c r="B71" s="8"/>
      <c r="C71" s="8"/>
      <c r="D71" s="22"/>
      <c r="E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="40" zoomScaleNormal="40" zoomScalePageLayoutView="0" workbookViewId="0" topLeftCell="A1">
      <selection activeCell="A4" sqref="A4"/>
    </sheetView>
  </sheetViews>
  <sheetFormatPr defaultColWidth="9.00390625" defaultRowHeight="12.75"/>
  <cols>
    <col min="1" max="1" width="199.375" style="1" bestFit="1" customWidth="1"/>
    <col min="2" max="2" width="33.875" style="2" bestFit="1" customWidth="1"/>
    <col min="3" max="3" width="34.125" style="0" bestFit="1" customWidth="1"/>
    <col min="4" max="4" width="33.25390625" style="0" bestFit="1" customWidth="1"/>
    <col min="5" max="5" width="31.25390625" style="0" bestFit="1" customWidth="1"/>
    <col min="6" max="6" width="23.125" style="0" customWidth="1"/>
  </cols>
  <sheetData>
    <row r="1" ht="12.75">
      <c r="A1" s="2"/>
    </row>
    <row r="2" spans="1:6" ht="52.5" customHeight="1">
      <c r="A2" s="73" t="s">
        <v>75</v>
      </c>
      <c r="B2" s="73"/>
      <c r="C2" s="73"/>
      <c r="D2" s="73"/>
      <c r="E2" s="73"/>
      <c r="F2" s="5"/>
    </row>
    <row r="3" spans="1:6" ht="44.25" customHeight="1">
      <c r="A3" s="74" t="s">
        <v>76</v>
      </c>
      <c r="B3" s="74"/>
      <c r="C3" s="74"/>
      <c r="D3" s="74"/>
      <c r="E3" s="74"/>
      <c r="F3" s="5"/>
    </row>
    <row r="4" spans="1:6" ht="15" customHeight="1">
      <c r="A4" s="23"/>
      <c r="B4" s="23"/>
      <c r="C4" s="23"/>
      <c r="D4" s="23"/>
      <c r="E4" s="23"/>
      <c r="F4" s="5"/>
    </row>
    <row r="5" spans="1:6" ht="18.75" customHeight="1" hidden="1">
      <c r="A5" s="9"/>
      <c r="B5" s="10"/>
      <c r="D5" s="5"/>
      <c r="E5" s="41"/>
      <c r="F5" s="5"/>
    </row>
    <row r="6" spans="1:6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26" t="s">
        <v>7</v>
      </c>
      <c r="F6" s="5"/>
    </row>
    <row r="7" spans="1:6" ht="27.75" customHeight="1">
      <c r="A7" s="27" t="s">
        <v>5</v>
      </c>
      <c r="B7" s="28"/>
      <c r="C7" s="28"/>
      <c r="D7" s="28"/>
      <c r="E7" s="28"/>
      <c r="F7" s="6"/>
    </row>
    <row r="8" spans="1:6" ht="27.75" customHeight="1">
      <c r="A8" s="29" t="s">
        <v>1</v>
      </c>
      <c r="B8" s="11"/>
      <c r="C8" s="11"/>
      <c r="D8" s="11"/>
      <c r="E8" s="13">
        <f aca="true" t="shared" si="0" ref="E8:E17">C8-B8</f>
        <v>0</v>
      </c>
      <c r="F8" s="6"/>
    </row>
    <row r="9" spans="1:6" ht="27.75" customHeight="1">
      <c r="A9" s="29" t="s">
        <v>2</v>
      </c>
      <c r="B9" s="11"/>
      <c r="C9" s="11"/>
      <c r="D9" s="11"/>
      <c r="E9" s="13">
        <f t="shared" si="0"/>
        <v>0</v>
      </c>
      <c r="F9" s="6"/>
    </row>
    <row r="10" spans="1:6" ht="27.75" customHeight="1">
      <c r="A10" s="29" t="s">
        <v>3</v>
      </c>
      <c r="B10" s="11"/>
      <c r="C10" s="11"/>
      <c r="D10" s="11"/>
      <c r="E10" s="13">
        <f t="shared" si="0"/>
        <v>0</v>
      </c>
      <c r="F10" s="6"/>
    </row>
    <row r="11" spans="1:6" ht="27.75" customHeight="1">
      <c r="A11" s="29" t="s">
        <v>4</v>
      </c>
      <c r="B11" s="11"/>
      <c r="C11" s="11"/>
      <c r="D11" s="11"/>
      <c r="E11" s="13">
        <f t="shared" si="0"/>
        <v>0</v>
      </c>
      <c r="F11" s="6"/>
    </row>
    <row r="12" spans="1:6" ht="27.75" customHeight="1">
      <c r="A12" s="29" t="s">
        <v>8</v>
      </c>
      <c r="B12" s="11"/>
      <c r="C12" s="11"/>
      <c r="D12" s="11"/>
      <c r="E12" s="13">
        <f t="shared" si="0"/>
        <v>0</v>
      </c>
      <c r="F12" s="6"/>
    </row>
    <row r="13" spans="1:6" ht="27.75" customHeight="1">
      <c r="A13" s="30" t="s">
        <v>9</v>
      </c>
      <c r="B13" s="13"/>
      <c r="C13" s="13"/>
      <c r="D13" s="13"/>
      <c r="E13" s="13">
        <f t="shared" si="0"/>
        <v>0</v>
      </c>
      <c r="F13" s="6"/>
    </row>
    <row r="14" spans="1:6" ht="27.75" customHeight="1">
      <c r="A14" s="30" t="s">
        <v>10</v>
      </c>
      <c r="B14" s="11"/>
      <c r="C14" s="11"/>
      <c r="D14" s="11"/>
      <c r="E14" s="13">
        <f t="shared" si="0"/>
        <v>0</v>
      </c>
      <c r="F14" s="6"/>
    </row>
    <row r="15" spans="1:6" ht="27.75" customHeight="1">
      <c r="A15" s="30" t="s">
        <v>11</v>
      </c>
      <c r="B15" s="14"/>
      <c r="C15" s="14"/>
      <c r="D15" s="14"/>
      <c r="E15" s="13">
        <f t="shared" si="0"/>
        <v>0</v>
      </c>
      <c r="F15" s="6"/>
    </row>
    <row r="16" spans="1:6" ht="27.75" customHeight="1">
      <c r="A16" s="31" t="s">
        <v>12</v>
      </c>
      <c r="B16" s="11"/>
      <c r="C16" s="11"/>
      <c r="D16" s="11"/>
      <c r="E16" s="13">
        <f t="shared" si="0"/>
        <v>0</v>
      </c>
      <c r="F16" s="6"/>
    </row>
    <row r="17" spans="1:6" ht="27.75" customHeight="1">
      <c r="A17" s="31" t="s">
        <v>13</v>
      </c>
      <c r="B17" s="14"/>
      <c r="C17" s="14"/>
      <c r="D17" s="14"/>
      <c r="E17" s="13">
        <f t="shared" si="0"/>
        <v>0</v>
      </c>
      <c r="F17" s="6"/>
    </row>
    <row r="18" spans="1:6" ht="27.75" customHeight="1">
      <c r="A18" s="31" t="s">
        <v>14</v>
      </c>
      <c r="B18" s="11"/>
      <c r="C18" s="18"/>
      <c r="D18" s="18"/>
      <c r="E18" s="13">
        <f>C18-B18</f>
        <v>0</v>
      </c>
      <c r="F18" s="48"/>
    </row>
    <row r="19" spans="1:6" ht="27.75" customHeight="1">
      <c r="A19" s="31" t="s">
        <v>65</v>
      </c>
      <c r="B19" s="11"/>
      <c r="C19" s="11"/>
      <c r="D19" s="11"/>
      <c r="E19" s="13"/>
      <c r="F19" s="42"/>
    </row>
    <row r="20" spans="1:6" ht="27.75" customHeight="1">
      <c r="A20" s="31" t="s">
        <v>15</v>
      </c>
      <c r="B20" s="13"/>
      <c r="C20" s="13"/>
      <c r="D20" s="13"/>
      <c r="E20" s="13"/>
      <c r="F20" s="42"/>
    </row>
    <row r="21" spans="1:6" ht="27.75" customHeight="1">
      <c r="A21" s="31" t="s">
        <v>16</v>
      </c>
      <c r="B21" s="13"/>
      <c r="C21" s="13"/>
      <c r="D21" s="13"/>
      <c r="E21" s="13"/>
      <c r="F21" s="42"/>
    </row>
    <row r="22" spans="1:6" s="4" customFormat="1" ht="27.75" customHeight="1">
      <c r="A22" s="31" t="s">
        <v>17</v>
      </c>
      <c r="B22" s="15"/>
      <c r="C22" s="15"/>
      <c r="D22" s="15"/>
      <c r="E22" s="13"/>
      <c r="F22" s="43"/>
    </row>
    <row r="23" spans="1:6" ht="27.75" customHeight="1">
      <c r="A23" s="31" t="s">
        <v>18</v>
      </c>
      <c r="B23" s="18"/>
      <c r="C23" s="18"/>
      <c r="D23" s="18"/>
      <c r="E23" s="13"/>
      <c r="F23" s="42"/>
    </row>
    <row r="24" spans="1:6" ht="27.75" customHeight="1">
      <c r="A24" s="32" t="s">
        <v>19</v>
      </c>
      <c r="B24" s="14"/>
      <c r="C24" s="14"/>
      <c r="D24" s="14"/>
      <c r="E24" s="13"/>
      <c r="F24" s="42"/>
    </row>
    <row r="25" spans="1:6" ht="27.75" customHeight="1">
      <c r="A25" s="32" t="s">
        <v>20</v>
      </c>
      <c r="B25" s="11"/>
      <c r="C25" s="11"/>
      <c r="D25" s="11"/>
      <c r="E25" s="13"/>
      <c r="F25" s="42"/>
    </row>
    <row r="26" spans="1:6" ht="27.75" customHeight="1">
      <c r="A26" s="31" t="s">
        <v>21</v>
      </c>
      <c r="B26" s="12"/>
      <c r="C26" s="12"/>
      <c r="D26" s="12"/>
      <c r="E26" s="13"/>
      <c r="F26" s="42"/>
    </row>
    <row r="27" spans="1:6" ht="27.75" customHeight="1">
      <c r="A27" s="31" t="s">
        <v>22</v>
      </c>
      <c r="B27" s="11"/>
      <c r="C27" s="11"/>
      <c r="D27" s="11"/>
      <c r="E27" s="13"/>
      <c r="F27" s="42"/>
    </row>
    <row r="28" spans="1:7" ht="27.75" customHeight="1">
      <c r="A28" s="31" t="s">
        <v>23</v>
      </c>
      <c r="B28" s="11"/>
      <c r="C28" s="11"/>
      <c r="D28" s="11"/>
      <c r="E28" s="13"/>
      <c r="F28" s="42"/>
      <c r="G28" s="3"/>
    </row>
    <row r="29" spans="1:6" ht="27.75" customHeight="1">
      <c r="A29" s="31" t="s">
        <v>24</v>
      </c>
      <c r="B29" s="14"/>
      <c r="C29" s="14"/>
      <c r="D29" s="14"/>
      <c r="E29" s="13"/>
      <c r="F29" s="42"/>
    </row>
    <row r="30" spans="1:6" ht="27.75" customHeight="1">
      <c r="A30" s="31" t="s">
        <v>25</v>
      </c>
      <c r="B30" s="12"/>
      <c r="C30" s="12"/>
      <c r="D30" s="12"/>
      <c r="E30" s="13"/>
      <c r="F30" s="42"/>
    </row>
    <row r="31" spans="1:6" ht="27.75" customHeight="1">
      <c r="A31" s="33" t="s">
        <v>26</v>
      </c>
      <c r="B31" s="18"/>
      <c r="C31" s="18"/>
      <c r="D31" s="18"/>
      <c r="E31" s="13"/>
      <c r="F31" s="42"/>
    </row>
    <row r="32" spans="1:6" ht="27.75" customHeight="1">
      <c r="A32" s="27" t="s">
        <v>27</v>
      </c>
      <c r="B32" s="11"/>
      <c r="C32" s="11"/>
      <c r="D32" s="11"/>
      <c r="E32" s="13"/>
      <c r="F32" s="42"/>
    </row>
    <row r="33" spans="1:6" ht="27.75" customHeight="1">
      <c r="A33" s="27" t="s">
        <v>28</v>
      </c>
      <c r="B33" s="11"/>
      <c r="C33" s="18"/>
      <c r="D33" s="11"/>
      <c r="E33" s="13"/>
      <c r="F33" s="48"/>
    </row>
    <row r="34" spans="1:6" ht="27.75" customHeight="1">
      <c r="A34" s="34" t="s">
        <v>29</v>
      </c>
      <c r="B34" s="7"/>
      <c r="C34" s="18"/>
      <c r="D34" s="18"/>
      <c r="E34" s="13"/>
      <c r="F34" s="6"/>
    </row>
    <row r="35" spans="1:6" ht="27.75" customHeight="1">
      <c r="A35" s="34" t="s">
        <v>30</v>
      </c>
      <c r="B35" s="18"/>
      <c r="C35" s="18"/>
      <c r="D35" s="18"/>
      <c r="E35" s="13">
        <f aca="true" t="shared" si="1" ref="E35:E48">C35-B35</f>
        <v>0</v>
      </c>
      <c r="F35" s="6"/>
    </row>
    <row r="36" spans="1:6" ht="27.75" customHeight="1">
      <c r="A36" s="34" t="s">
        <v>31</v>
      </c>
      <c r="B36" s="18"/>
      <c r="C36" s="18"/>
      <c r="D36" s="18"/>
      <c r="E36" s="13">
        <f t="shared" si="1"/>
        <v>0</v>
      </c>
      <c r="F36" s="6"/>
    </row>
    <row r="37" spans="1:6" ht="27.75" customHeight="1">
      <c r="A37" s="31" t="s">
        <v>32</v>
      </c>
      <c r="B37" s="18"/>
      <c r="C37" s="18"/>
      <c r="D37" s="18"/>
      <c r="E37" s="13">
        <f t="shared" si="1"/>
        <v>0</v>
      </c>
      <c r="F37" s="6"/>
    </row>
    <row r="38" spans="1:6" ht="27.75" customHeight="1">
      <c r="A38" s="35" t="s">
        <v>33</v>
      </c>
      <c r="B38" s="18">
        <v>0</v>
      </c>
      <c r="C38" s="18">
        <v>71960</v>
      </c>
      <c r="D38" s="18">
        <v>71960</v>
      </c>
      <c r="E38" s="13">
        <f t="shared" si="1"/>
        <v>71960</v>
      </c>
      <c r="F38" s="6"/>
    </row>
    <row r="39" spans="1:6" ht="27.75" customHeight="1">
      <c r="A39" s="35" t="s">
        <v>34</v>
      </c>
      <c r="B39" s="18"/>
      <c r="C39" s="18"/>
      <c r="D39" s="18"/>
      <c r="E39" s="13">
        <f t="shared" si="1"/>
        <v>0</v>
      </c>
      <c r="F39" s="6"/>
    </row>
    <row r="40" spans="1:6" ht="27.75" customHeight="1">
      <c r="A40" s="35" t="s">
        <v>35</v>
      </c>
      <c r="B40" s="18"/>
      <c r="C40" s="18"/>
      <c r="D40" s="18"/>
      <c r="E40" s="13">
        <f t="shared" si="1"/>
        <v>0</v>
      </c>
      <c r="F40" s="6"/>
    </row>
    <row r="41" spans="1:6" ht="27.75" customHeight="1">
      <c r="A41" s="35" t="s">
        <v>36</v>
      </c>
      <c r="B41" s="18"/>
      <c r="C41" s="18"/>
      <c r="D41" s="18"/>
      <c r="E41" s="13">
        <f t="shared" si="1"/>
        <v>0</v>
      </c>
      <c r="F41" s="6"/>
    </row>
    <row r="42" spans="1:6" ht="27.75" customHeight="1">
      <c r="A42" s="35" t="s">
        <v>37</v>
      </c>
      <c r="B42" s="14"/>
      <c r="C42" s="14"/>
      <c r="D42" s="14"/>
      <c r="E42" s="13">
        <f t="shared" si="1"/>
        <v>0</v>
      </c>
      <c r="F42" s="6"/>
    </row>
    <row r="43" spans="1:6" ht="27.75" customHeight="1">
      <c r="A43" s="35" t="s">
        <v>38</v>
      </c>
      <c r="B43" s="14"/>
      <c r="C43" s="11"/>
      <c r="D43" s="18"/>
      <c r="E43" s="13">
        <f t="shared" si="1"/>
        <v>0</v>
      </c>
      <c r="F43" s="6"/>
    </row>
    <row r="44" spans="1:6" ht="27.75" customHeight="1">
      <c r="A44" s="35" t="s">
        <v>39</v>
      </c>
      <c r="B44" s="14"/>
      <c r="C44" s="14"/>
      <c r="D44" s="14"/>
      <c r="E44" s="13">
        <f t="shared" si="1"/>
        <v>0</v>
      </c>
      <c r="F44" s="6"/>
    </row>
    <row r="45" spans="1:6" ht="27.75" customHeight="1">
      <c r="A45" s="35" t="s">
        <v>40</v>
      </c>
      <c r="B45" s="11"/>
      <c r="C45" s="11"/>
      <c r="D45" s="11"/>
      <c r="E45" s="13">
        <f t="shared" si="1"/>
        <v>0</v>
      </c>
      <c r="F45" s="6"/>
    </row>
    <row r="46" spans="1:6" ht="27.75" customHeight="1">
      <c r="A46" s="35" t="s">
        <v>41</v>
      </c>
      <c r="B46" s="11"/>
      <c r="C46" s="11"/>
      <c r="D46" s="11"/>
      <c r="E46" s="13">
        <f t="shared" si="1"/>
        <v>0</v>
      </c>
      <c r="F46" s="6"/>
    </row>
    <row r="47" spans="1:6" ht="27.75" customHeight="1">
      <c r="A47" s="35" t="s">
        <v>42</v>
      </c>
      <c r="B47" s="11"/>
      <c r="C47" s="11"/>
      <c r="D47" s="11"/>
      <c r="E47" s="13">
        <f t="shared" si="1"/>
        <v>0</v>
      </c>
      <c r="F47" s="6"/>
    </row>
    <row r="48" spans="1:6" ht="27.75" customHeight="1">
      <c r="A48" s="31" t="s">
        <v>43</v>
      </c>
      <c r="B48" s="13"/>
      <c r="C48" s="13"/>
      <c r="D48" s="13"/>
      <c r="E48" s="13">
        <f t="shared" si="1"/>
        <v>0</v>
      </c>
      <c r="F48" s="6"/>
    </row>
    <row r="49" spans="1:6" ht="27.75" customHeight="1">
      <c r="A49" s="31" t="s">
        <v>44</v>
      </c>
      <c r="B49" s="11"/>
      <c r="C49" s="11"/>
      <c r="D49" s="11"/>
      <c r="E49" s="13"/>
      <c r="F49" s="6"/>
    </row>
    <row r="50" spans="1:6" ht="27.75" customHeight="1">
      <c r="A50" s="31" t="s">
        <v>45</v>
      </c>
      <c r="B50" s="11"/>
      <c r="C50" s="11"/>
      <c r="D50" s="11"/>
      <c r="E50" s="13"/>
      <c r="F50" s="6"/>
    </row>
    <row r="51" spans="1:6" ht="27.75" customHeight="1">
      <c r="A51" s="31" t="s">
        <v>46</v>
      </c>
      <c r="B51" s="11"/>
      <c r="C51" s="11"/>
      <c r="D51" s="11"/>
      <c r="E51" s="13"/>
      <c r="F51" s="6"/>
    </row>
    <row r="52" spans="1:6" ht="27.75" customHeight="1">
      <c r="A52" s="31" t="s">
        <v>47</v>
      </c>
      <c r="B52" s="11"/>
      <c r="C52" s="11"/>
      <c r="D52" s="11"/>
      <c r="E52" s="13"/>
      <c r="F52" s="6"/>
    </row>
    <row r="53" spans="1:6" ht="27.75" customHeight="1">
      <c r="A53" s="31" t="s">
        <v>48</v>
      </c>
      <c r="B53" s="13"/>
      <c r="C53" s="13"/>
      <c r="D53" s="13"/>
      <c r="E53" s="13"/>
      <c r="F53" s="6"/>
    </row>
    <row r="54" spans="1:6" ht="27.75" customHeight="1">
      <c r="A54" s="31" t="s">
        <v>49</v>
      </c>
      <c r="B54" s="11"/>
      <c r="C54" s="11"/>
      <c r="D54" s="11"/>
      <c r="E54" s="13"/>
      <c r="F54" s="6"/>
    </row>
    <row r="55" spans="1:6" ht="27.75" customHeight="1">
      <c r="A55" s="36" t="s">
        <v>50</v>
      </c>
      <c r="B55" s="20">
        <f>SUM(B8:B54)</f>
        <v>0</v>
      </c>
      <c r="C55" s="20">
        <f>SUM(C7:C54)</f>
        <v>71960</v>
      </c>
      <c r="D55" s="20">
        <f>SUM(D7:D54)</f>
        <v>71960</v>
      </c>
      <c r="E55" s="20">
        <f>SUM(E7:E54)</f>
        <v>71960</v>
      </c>
      <c r="F55" s="6"/>
    </row>
    <row r="56" spans="1:6" ht="27.75" customHeight="1">
      <c r="A56" s="27" t="s">
        <v>51</v>
      </c>
      <c r="B56" s="16"/>
      <c r="C56" s="16"/>
      <c r="D56" s="16"/>
      <c r="E56" s="13"/>
      <c r="F56" s="6"/>
    </row>
    <row r="57" spans="1:6" ht="27.75" customHeight="1">
      <c r="A57" s="27" t="s">
        <v>52</v>
      </c>
      <c r="B57" s="11"/>
      <c r="C57" s="11"/>
      <c r="D57" s="11"/>
      <c r="E57" s="13"/>
      <c r="F57" s="6"/>
    </row>
    <row r="58" spans="1:6" ht="27.75" customHeight="1">
      <c r="A58" s="34" t="s">
        <v>53</v>
      </c>
      <c r="B58" s="18"/>
      <c r="C58" s="18"/>
      <c r="D58" s="18"/>
      <c r="E58" s="13"/>
      <c r="F58" s="6"/>
    </row>
    <row r="59" spans="1:6" ht="27.75" customHeight="1">
      <c r="A59" s="33" t="s">
        <v>54</v>
      </c>
      <c r="B59" s="18"/>
      <c r="C59" s="18"/>
      <c r="D59" s="18"/>
      <c r="E59" s="13">
        <f>C59-B59</f>
        <v>0</v>
      </c>
      <c r="F59" s="6"/>
    </row>
    <row r="60" spans="1:6" ht="27.75" customHeight="1">
      <c r="A60" s="31" t="s">
        <v>55</v>
      </c>
      <c r="B60" s="11"/>
      <c r="C60" s="11"/>
      <c r="D60" s="11"/>
      <c r="E60" s="13"/>
      <c r="F60" s="6"/>
    </row>
    <row r="61" spans="1:6" ht="27.75" customHeight="1">
      <c r="A61" s="31" t="s">
        <v>56</v>
      </c>
      <c r="B61" s="11"/>
      <c r="C61" s="11"/>
      <c r="D61" s="11"/>
      <c r="E61" s="13"/>
      <c r="F61" s="6"/>
    </row>
    <row r="62" spans="1:6" ht="27.75" customHeight="1">
      <c r="A62" s="35" t="s">
        <v>57</v>
      </c>
      <c r="B62" s="11">
        <v>0</v>
      </c>
      <c r="C62" s="11">
        <v>15347754</v>
      </c>
      <c r="D62" s="11">
        <v>15335742</v>
      </c>
      <c r="E62" s="13">
        <f>C62-B62</f>
        <v>15347754</v>
      </c>
      <c r="F62" s="6"/>
    </row>
    <row r="63" spans="1:6" ht="27.75" customHeight="1">
      <c r="A63" s="35" t="s">
        <v>58</v>
      </c>
      <c r="B63" s="11"/>
      <c r="C63" s="11"/>
      <c r="D63" s="11"/>
      <c r="E63" s="13"/>
      <c r="F63" s="6"/>
    </row>
    <row r="64" spans="1:6" ht="27.75" customHeight="1">
      <c r="A64" s="35" t="s">
        <v>59</v>
      </c>
      <c r="B64" s="11"/>
      <c r="C64" s="11"/>
      <c r="D64" s="11"/>
      <c r="E64" s="13"/>
      <c r="F64" s="6"/>
    </row>
    <row r="65" spans="1:6" ht="27.75" customHeight="1">
      <c r="A65" s="37" t="s">
        <v>60</v>
      </c>
      <c r="B65" s="18"/>
      <c r="C65" s="18"/>
      <c r="D65" s="18"/>
      <c r="E65" s="13"/>
      <c r="F65" s="6"/>
    </row>
    <row r="66" spans="1:6" ht="27.75" customHeight="1">
      <c r="A66" s="33" t="s">
        <v>61</v>
      </c>
      <c r="B66" s="17"/>
      <c r="C66" s="17"/>
      <c r="D66" s="17"/>
      <c r="E66" s="13"/>
      <c r="F66" s="6"/>
    </row>
    <row r="67" spans="1:6" ht="26.25" customHeight="1">
      <c r="A67" s="38" t="s">
        <v>62</v>
      </c>
      <c r="B67" s="19"/>
      <c r="C67" s="19"/>
      <c r="D67" s="19"/>
      <c r="E67" s="13"/>
      <c r="F67" s="6"/>
    </row>
    <row r="68" spans="1:6" ht="27.75" customHeight="1">
      <c r="A68" s="34" t="s">
        <v>63</v>
      </c>
      <c r="B68" s="7"/>
      <c r="C68" s="24"/>
      <c r="D68" s="39"/>
      <c r="E68" s="13"/>
      <c r="F68" s="6"/>
    </row>
    <row r="69" spans="1:6" ht="27.75" customHeight="1">
      <c r="A69" s="40" t="s">
        <v>64</v>
      </c>
      <c r="B69" s="20">
        <f>SUM(B56:B68)</f>
        <v>0</v>
      </c>
      <c r="C69" s="21">
        <f>SUM(C56:C68)</f>
        <v>15347754</v>
      </c>
      <c r="D69" s="21">
        <f>SUM(D56:D68)</f>
        <v>15335742</v>
      </c>
      <c r="E69" s="20">
        <f>SUM(E56:E68)</f>
        <v>15347754</v>
      </c>
      <c r="F69" s="6"/>
    </row>
    <row r="70" spans="1:5" ht="26.25" customHeight="1">
      <c r="A70" s="8" t="s">
        <v>6</v>
      </c>
      <c r="B70" s="49">
        <f>B55+B69</f>
        <v>0</v>
      </c>
      <c r="C70" s="49">
        <f>C55+C69</f>
        <v>15419714</v>
      </c>
      <c r="D70" s="49">
        <f>D55+D69</f>
        <v>15407702</v>
      </c>
      <c r="E70" s="20">
        <f>E55+E69</f>
        <v>15419714</v>
      </c>
    </row>
    <row r="71" spans="1:5" ht="28.5" customHeight="1">
      <c r="A71" s="8"/>
      <c r="B71" s="8"/>
      <c r="C71" s="8"/>
      <c r="D71" s="22"/>
      <c r="E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zoomScale="40" zoomScaleNormal="40" zoomScalePageLayoutView="0" workbookViewId="0" topLeftCell="A1">
      <selection activeCell="B12" sqref="B12"/>
    </sheetView>
  </sheetViews>
  <sheetFormatPr defaultColWidth="9.00390625" defaultRowHeight="12.75"/>
  <cols>
    <col min="1" max="1" width="199.375" style="1" bestFit="1" customWidth="1"/>
    <col min="2" max="2" width="33.875" style="2" bestFit="1" customWidth="1"/>
    <col min="3" max="3" width="34.125" style="0" bestFit="1" customWidth="1"/>
    <col min="4" max="4" width="33.25390625" style="0" bestFit="1" customWidth="1"/>
    <col min="5" max="5" width="31.25390625" style="0" bestFit="1" customWidth="1"/>
    <col min="6" max="6" width="23.125" style="0" customWidth="1"/>
  </cols>
  <sheetData>
    <row r="1" ht="12.75">
      <c r="A1" s="2"/>
    </row>
    <row r="2" spans="1:6" ht="52.5" customHeight="1">
      <c r="A2" s="73" t="s">
        <v>73</v>
      </c>
      <c r="B2" s="73"/>
      <c r="C2" s="73"/>
      <c r="D2" s="73"/>
      <c r="E2" s="73"/>
      <c r="F2" s="5"/>
    </row>
    <row r="3" spans="1:6" ht="44.25" customHeight="1">
      <c r="A3" s="74" t="s">
        <v>74</v>
      </c>
      <c r="B3" s="74"/>
      <c r="C3" s="74"/>
      <c r="D3" s="74"/>
      <c r="E3" s="74"/>
      <c r="F3" s="5"/>
    </row>
    <row r="4" spans="1:6" ht="15" customHeight="1">
      <c r="A4" s="23"/>
      <c r="B4" s="23"/>
      <c r="C4" s="23"/>
      <c r="D4" s="23"/>
      <c r="E4" s="23"/>
      <c r="F4" s="5"/>
    </row>
    <row r="5" spans="1:6" ht="18.75" customHeight="1" hidden="1">
      <c r="A5" s="9"/>
      <c r="B5" s="10"/>
      <c r="D5" s="5"/>
      <c r="E5" s="41"/>
      <c r="F5" s="5"/>
    </row>
    <row r="6" spans="1:6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26" t="s">
        <v>7</v>
      </c>
      <c r="F6" s="5"/>
    </row>
    <row r="7" spans="1:6" ht="27.75" customHeight="1">
      <c r="A7" s="27" t="s">
        <v>5</v>
      </c>
      <c r="B7" s="28"/>
      <c r="C7" s="28"/>
      <c r="D7" s="28"/>
      <c r="E7" s="28"/>
      <c r="F7" s="6"/>
    </row>
    <row r="8" spans="1:6" ht="27.75" customHeight="1">
      <c r="A8" s="29" t="s">
        <v>1</v>
      </c>
      <c r="B8" s="11"/>
      <c r="C8" s="11"/>
      <c r="D8" s="11"/>
      <c r="E8" s="11"/>
      <c r="F8" s="6"/>
    </row>
    <row r="9" spans="1:6" ht="27.75" customHeight="1">
      <c r="A9" s="29" t="s">
        <v>2</v>
      </c>
      <c r="B9" s="11"/>
      <c r="C9" s="11"/>
      <c r="D9" s="11"/>
      <c r="E9" s="11"/>
      <c r="F9" s="6"/>
    </row>
    <row r="10" spans="1:6" ht="27.75" customHeight="1">
      <c r="A10" s="29" t="s">
        <v>3</v>
      </c>
      <c r="B10" s="11"/>
      <c r="C10" s="11"/>
      <c r="D10" s="11"/>
      <c r="E10" s="11"/>
      <c r="F10" s="6"/>
    </row>
    <row r="11" spans="1:6" ht="27.75" customHeight="1">
      <c r="A11" s="29" t="s">
        <v>4</v>
      </c>
      <c r="B11" s="11"/>
      <c r="C11" s="11"/>
      <c r="D11" s="11"/>
      <c r="E11" s="11"/>
      <c r="F11" s="6"/>
    </row>
    <row r="12" spans="1:6" ht="27.75" customHeight="1">
      <c r="A12" s="29" t="s">
        <v>8</v>
      </c>
      <c r="B12" s="11"/>
      <c r="C12" s="11"/>
      <c r="D12" s="11"/>
      <c r="E12" s="11"/>
      <c r="F12" s="6"/>
    </row>
    <row r="13" spans="1:6" ht="27.75" customHeight="1">
      <c r="A13" s="30" t="s">
        <v>9</v>
      </c>
      <c r="B13" s="13"/>
      <c r="C13" s="13"/>
      <c r="D13" s="13"/>
      <c r="E13" s="13"/>
      <c r="F13" s="6"/>
    </row>
    <row r="14" spans="1:6" ht="27.75" customHeight="1">
      <c r="A14" s="30" t="s">
        <v>10</v>
      </c>
      <c r="B14" s="11"/>
      <c r="C14" s="11"/>
      <c r="D14" s="11"/>
      <c r="E14" s="13"/>
      <c r="F14" s="6"/>
    </row>
    <row r="15" spans="1:6" ht="27.75" customHeight="1">
      <c r="A15" s="30" t="s">
        <v>11</v>
      </c>
      <c r="B15" s="14"/>
      <c r="C15" s="14"/>
      <c r="D15" s="14"/>
      <c r="E15" s="13"/>
      <c r="F15" s="6"/>
    </row>
    <row r="16" spans="1:6" ht="27.75" customHeight="1">
      <c r="A16" s="31" t="s">
        <v>12</v>
      </c>
      <c r="B16" s="11"/>
      <c r="C16" s="11"/>
      <c r="D16" s="11"/>
      <c r="E16" s="13"/>
      <c r="F16" s="6"/>
    </row>
    <row r="17" spans="1:6" ht="27.75" customHeight="1">
      <c r="A17" s="31" t="s">
        <v>13</v>
      </c>
      <c r="B17" s="14"/>
      <c r="C17" s="14"/>
      <c r="D17" s="14"/>
      <c r="E17" s="13"/>
      <c r="F17" s="6"/>
    </row>
    <row r="18" spans="1:6" ht="27.75" customHeight="1">
      <c r="A18" s="31" t="s">
        <v>14</v>
      </c>
      <c r="B18" s="11"/>
      <c r="C18" s="18"/>
      <c r="D18" s="18"/>
      <c r="E18" s="13">
        <f>C18-B18</f>
        <v>0</v>
      </c>
      <c r="F18" s="48"/>
    </row>
    <row r="19" spans="1:6" ht="27.75" customHeight="1">
      <c r="A19" s="31" t="s">
        <v>65</v>
      </c>
      <c r="B19" s="11"/>
      <c r="C19" s="11"/>
      <c r="D19" s="11"/>
      <c r="E19" s="13"/>
      <c r="F19" s="42"/>
    </row>
    <row r="20" spans="1:6" ht="27.75" customHeight="1">
      <c r="A20" s="31" t="s">
        <v>15</v>
      </c>
      <c r="B20" s="13"/>
      <c r="C20" s="13"/>
      <c r="D20" s="13"/>
      <c r="E20" s="13"/>
      <c r="F20" s="42"/>
    </row>
    <row r="21" spans="1:6" ht="27.75" customHeight="1">
      <c r="A21" s="31" t="s">
        <v>16</v>
      </c>
      <c r="B21" s="13"/>
      <c r="C21" s="13"/>
      <c r="D21" s="13"/>
      <c r="E21" s="13"/>
      <c r="F21" s="42"/>
    </row>
    <row r="22" spans="1:6" s="4" customFormat="1" ht="27.75" customHeight="1">
      <c r="A22" s="31" t="s">
        <v>17</v>
      </c>
      <c r="B22" s="15"/>
      <c r="C22" s="15"/>
      <c r="D22" s="15"/>
      <c r="E22" s="13"/>
      <c r="F22" s="43"/>
    </row>
    <row r="23" spans="1:6" ht="27.75" customHeight="1">
      <c r="A23" s="31" t="s">
        <v>18</v>
      </c>
      <c r="B23" s="18"/>
      <c r="C23" s="18"/>
      <c r="D23" s="18"/>
      <c r="E23" s="13"/>
      <c r="F23" s="42"/>
    </row>
    <row r="24" spans="1:6" ht="27.75" customHeight="1">
      <c r="A24" s="32" t="s">
        <v>19</v>
      </c>
      <c r="B24" s="14"/>
      <c r="C24" s="14"/>
      <c r="D24" s="14"/>
      <c r="E24" s="13"/>
      <c r="F24" s="42"/>
    </row>
    <row r="25" spans="1:6" ht="27.75" customHeight="1">
      <c r="A25" s="32" t="s">
        <v>20</v>
      </c>
      <c r="B25" s="11"/>
      <c r="C25" s="11"/>
      <c r="D25" s="11"/>
      <c r="E25" s="13"/>
      <c r="F25" s="42"/>
    </row>
    <row r="26" spans="1:6" ht="27.75" customHeight="1">
      <c r="A26" s="31" t="s">
        <v>21</v>
      </c>
      <c r="B26" s="12"/>
      <c r="C26" s="12"/>
      <c r="D26" s="12"/>
      <c r="E26" s="13"/>
      <c r="F26" s="42"/>
    </row>
    <row r="27" spans="1:6" ht="27.75" customHeight="1">
      <c r="A27" s="31" t="s">
        <v>22</v>
      </c>
      <c r="B27" s="11"/>
      <c r="C27" s="11"/>
      <c r="D27" s="11"/>
      <c r="E27" s="13"/>
      <c r="F27" s="42"/>
    </row>
    <row r="28" spans="1:7" ht="27.75" customHeight="1">
      <c r="A28" s="31" t="s">
        <v>23</v>
      </c>
      <c r="B28" s="11"/>
      <c r="C28" s="11"/>
      <c r="D28" s="11"/>
      <c r="E28" s="13"/>
      <c r="F28" s="42"/>
      <c r="G28" s="3"/>
    </row>
    <row r="29" spans="1:6" ht="27.75" customHeight="1">
      <c r="A29" s="31" t="s">
        <v>24</v>
      </c>
      <c r="B29" s="14"/>
      <c r="C29" s="14"/>
      <c r="D29" s="14"/>
      <c r="E29" s="13"/>
      <c r="F29" s="42"/>
    </row>
    <row r="30" spans="1:6" ht="27.75" customHeight="1">
      <c r="A30" s="31" t="s">
        <v>25</v>
      </c>
      <c r="B30" s="12"/>
      <c r="C30" s="12"/>
      <c r="D30" s="12"/>
      <c r="E30" s="13"/>
      <c r="F30" s="42"/>
    </row>
    <row r="31" spans="1:6" ht="27.75" customHeight="1">
      <c r="A31" s="33" t="s">
        <v>26</v>
      </c>
      <c r="B31" s="18"/>
      <c r="C31" s="18"/>
      <c r="D31" s="18"/>
      <c r="E31" s="13"/>
      <c r="F31" s="42"/>
    </row>
    <row r="32" spans="1:6" ht="27.75" customHeight="1">
      <c r="A32" s="27" t="s">
        <v>27</v>
      </c>
      <c r="B32" s="11"/>
      <c r="C32" s="11"/>
      <c r="D32" s="11"/>
      <c r="E32" s="13"/>
      <c r="F32" s="42"/>
    </row>
    <row r="33" spans="1:6" ht="27.75" customHeight="1">
      <c r="A33" s="27" t="s">
        <v>28</v>
      </c>
      <c r="B33" s="11"/>
      <c r="C33" s="18"/>
      <c r="D33" s="11"/>
      <c r="E33" s="13"/>
      <c r="F33" s="48"/>
    </row>
    <row r="34" spans="1:6" ht="27.75" customHeight="1">
      <c r="A34" s="34" t="s">
        <v>29</v>
      </c>
      <c r="B34" s="7"/>
      <c r="C34" s="18"/>
      <c r="D34" s="18"/>
      <c r="E34" s="13"/>
      <c r="F34" s="6"/>
    </row>
    <row r="35" spans="1:6" ht="27.75" customHeight="1">
      <c r="A35" s="34" t="s">
        <v>30</v>
      </c>
      <c r="B35" s="18">
        <v>7845000</v>
      </c>
      <c r="C35" s="18">
        <v>7980000</v>
      </c>
      <c r="D35" s="18">
        <v>7666688</v>
      </c>
      <c r="E35" s="13">
        <f>C35-B35</f>
        <v>135000</v>
      </c>
      <c r="F35" s="6"/>
    </row>
    <row r="36" spans="1:6" ht="27.75" customHeight="1">
      <c r="A36" s="34" t="s">
        <v>31</v>
      </c>
      <c r="B36" s="18">
        <v>750000</v>
      </c>
      <c r="C36" s="18">
        <v>750000</v>
      </c>
      <c r="D36" s="18">
        <v>643558</v>
      </c>
      <c r="E36" s="13">
        <f>C36-B36</f>
        <v>0</v>
      </c>
      <c r="F36" s="6"/>
    </row>
    <row r="37" spans="1:6" ht="27.75" customHeight="1">
      <c r="A37" s="31" t="s">
        <v>32</v>
      </c>
      <c r="B37" s="18"/>
      <c r="C37" s="18"/>
      <c r="D37" s="18"/>
      <c r="E37" s="13"/>
      <c r="F37" s="6"/>
    </row>
    <row r="38" spans="1:6" ht="27.75" customHeight="1">
      <c r="A38" s="35" t="s">
        <v>33</v>
      </c>
      <c r="B38" s="18"/>
      <c r="C38" s="18"/>
      <c r="D38" s="18"/>
      <c r="E38" s="13"/>
      <c r="F38" s="6"/>
    </row>
    <row r="39" spans="1:6" ht="27.75" customHeight="1">
      <c r="A39" s="35" t="s">
        <v>34</v>
      </c>
      <c r="B39" s="18">
        <v>0</v>
      </c>
      <c r="C39" s="18">
        <v>24092</v>
      </c>
      <c r="D39" s="18">
        <v>24092</v>
      </c>
      <c r="E39" s="13">
        <f>C39-B39</f>
        <v>24092</v>
      </c>
      <c r="F39" s="6"/>
    </row>
    <row r="40" spans="1:6" ht="27.75" customHeight="1">
      <c r="A40" s="35" t="s">
        <v>35</v>
      </c>
      <c r="B40" s="18"/>
      <c r="C40" s="18"/>
      <c r="D40" s="18"/>
      <c r="E40" s="13">
        <f>C40-B40</f>
        <v>0</v>
      </c>
      <c r="F40" s="6"/>
    </row>
    <row r="41" spans="1:6" ht="27.75" customHeight="1">
      <c r="A41" s="35" t="s">
        <v>36</v>
      </c>
      <c r="B41" s="18">
        <v>0</v>
      </c>
      <c r="C41" s="18">
        <v>159</v>
      </c>
      <c r="D41" s="18">
        <v>161</v>
      </c>
      <c r="E41" s="13">
        <f>C41-B41</f>
        <v>159</v>
      </c>
      <c r="F41" s="6"/>
    </row>
    <row r="42" spans="1:6" ht="27.75" customHeight="1">
      <c r="A42" s="35" t="s">
        <v>37</v>
      </c>
      <c r="B42" s="14"/>
      <c r="C42" s="14"/>
      <c r="D42" s="14"/>
      <c r="E42" s="13">
        <f aca="true" t="shared" si="0" ref="E42:E48">C42-B42</f>
        <v>0</v>
      </c>
      <c r="F42" s="6"/>
    </row>
    <row r="43" spans="1:6" ht="27.75" customHeight="1">
      <c r="A43" s="35" t="s">
        <v>38</v>
      </c>
      <c r="B43" s="14">
        <v>0</v>
      </c>
      <c r="C43" s="11">
        <v>345670</v>
      </c>
      <c r="D43" s="18">
        <v>149762</v>
      </c>
      <c r="E43" s="13">
        <f t="shared" si="0"/>
        <v>345670</v>
      </c>
      <c r="F43" s="6"/>
    </row>
    <row r="44" spans="1:6" ht="27.75" customHeight="1">
      <c r="A44" s="35" t="s">
        <v>39</v>
      </c>
      <c r="B44" s="14"/>
      <c r="C44" s="14"/>
      <c r="D44" s="14"/>
      <c r="E44" s="13">
        <f t="shared" si="0"/>
        <v>0</v>
      </c>
      <c r="F44" s="6"/>
    </row>
    <row r="45" spans="1:6" ht="27.75" customHeight="1">
      <c r="A45" s="35" t="s">
        <v>40</v>
      </c>
      <c r="B45" s="11"/>
      <c r="C45" s="11"/>
      <c r="D45" s="11"/>
      <c r="E45" s="13">
        <f t="shared" si="0"/>
        <v>0</v>
      </c>
      <c r="F45" s="6"/>
    </row>
    <row r="46" spans="1:6" ht="27.75" customHeight="1">
      <c r="A46" s="35" t="s">
        <v>41</v>
      </c>
      <c r="B46" s="11"/>
      <c r="C46" s="11"/>
      <c r="D46" s="11"/>
      <c r="E46" s="13">
        <f t="shared" si="0"/>
        <v>0</v>
      </c>
      <c r="F46" s="6"/>
    </row>
    <row r="47" spans="1:6" ht="27.75" customHeight="1">
      <c r="A47" s="35" t="s">
        <v>42</v>
      </c>
      <c r="B47" s="11"/>
      <c r="C47" s="11"/>
      <c r="D47" s="11"/>
      <c r="E47" s="13">
        <f t="shared" si="0"/>
        <v>0</v>
      </c>
      <c r="F47" s="6"/>
    </row>
    <row r="48" spans="1:6" ht="27.75" customHeight="1">
      <c r="A48" s="31" t="s">
        <v>43</v>
      </c>
      <c r="B48" s="13"/>
      <c r="C48" s="13"/>
      <c r="D48" s="13"/>
      <c r="E48" s="13">
        <f t="shared" si="0"/>
        <v>0</v>
      </c>
      <c r="F48" s="6"/>
    </row>
    <row r="49" spans="1:6" ht="27.75" customHeight="1">
      <c r="A49" s="31" t="s">
        <v>44</v>
      </c>
      <c r="B49" s="11"/>
      <c r="C49" s="11"/>
      <c r="D49" s="11"/>
      <c r="E49" s="13"/>
      <c r="F49" s="6"/>
    </row>
    <row r="50" spans="1:6" ht="27.75" customHeight="1">
      <c r="A50" s="31" t="s">
        <v>45</v>
      </c>
      <c r="B50" s="11"/>
      <c r="C50" s="11"/>
      <c r="D50" s="11"/>
      <c r="E50" s="13"/>
      <c r="F50" s="6"/>
    </row>
    <row r="51" spans="1:6" ht="27.75" customHeight="1">
      <c r="A51" s="31" t="s">
        <v>46</v>
      </c>
      <c r="B51" s="11"/>
      <c r="C51" s="11"/>
      <c r="D51" s="11"/>
      <c r="E51" s="13"/>
      <c r="F51" s="6"/>
    </row>
    <row r="52" spans="1:6" ht="27.75" customHeight="1">
      <c r="A52" s="31" t="s">
        <v>47</v>
      </c>
      <c r="B52" s="11"/>
      <c r="C52" s="11"/>
      <c r="D52" s="11"/>
      <c r="E52" s="13"/>
      <c r="F52" s="6"/>
    </row>
    <row r="53" spans="1:6" ht="27.75" customHeight="1">
      <c r="A53" s="31" t="s">
        <v>48</v>
      </c>
      <c r="B53" s="13"/>
      <c r="C53" s="13"/>
      <c r="D53" s="13"/>
      <c r="E53" s="13"/>
      <c r="F53" s="6"/>
    </row>
    <row r="54" spans="1:6" ht="27.75" customHeight="1">
      <c r="A54" s="31" t="s">
        <v>49</v>
      </c>
      <c r="B54" s="11"/>
      <c r="C54" s="11"/>
      <c r="D54" s="11"/>
      <c r="E54" s="13"/>
      <c r="F54" s="6"/>
    </row>
    <row r="55" spans="1:6" ht="27.75" customHeight="1">
      <c r="A55" s="36" t="s">
        <v>50</v>
      </c>
      <c r="B55" s="20">
        <f>SUM(B8:B54)</f>
        <v>8595000</v>
      </c>
      <c r="C55" s="20">
        <f>SUM(C7:C54)</f>
        <v>9099921</v>
      </c>
      <c r="D55" s="20">
        <f>SUM(D7:D54)</f>
        <v>8484261</v>
      </c>
      <c r="E55" s="20">
        <f>SUM(E7:E54)</f>
        <v>504921</v>
      </c>
      <c r="F55" s="6"/>
    </row>
    <row r="56" spans="1:6" ht="27.75" customHeight="1">
      <c r="A56" s="27" t="s">
        <v>51</v>
      </c>
      <c r="B56" s="16"/>
      <c r="C56" s="16"/>
      <c r="D56" s="16"/>
      <c r="E56" s="13"/>
      <c r="F56" s="6"/>
    </row>
    <row r="57" spans="1:6" ht="27.75" customHeight="1">
      <c r="A57" s="27" t="s">
        <v>52</v>
      </c>
      <c r="B57" s="11"/>
      <c r="C57" s="11"/>
      <c r="D57" s="11"/>
      <c r="E57" s="13"/>
      <c r="F57" s="6"/>
    </row>
    <row r="58" spans="1:6" ht="27.75" customHeight="1">
      <c r="A58" s="34" t="s">
        <v>53</v>
      </c>
      <c r="B58" s="18"/>
      <c r="C58" s="18"/>
      <c r="D58" s="18"/>
      <c r="E58" s="13"/>
      <c r="F58" s="6"/>
    </row>
    <row r="59" spans="1:6" ht="27.75" customHeight="1">
      <c r="A59" s="33" t="s">
        <v>54</v>
      </c>
      <c r="B59" s="18">
        <v>6058000</v>
      </c>
      <c r="C59" s="18">
        <v>6058000</v>
      </c>
      <c r="D59" s="18">
        <v>5640278</v>
      </c>
      <c r="E59" s="13">
        <f>C59-B59</f>
        <v>0</v>
      </c>
      <c r="F59" s="6"/>
    </row>
    <row r="60" spans="1:6" ht="27.75" customHeight="1">
      <c r="A60" s="31" t="s">
        <v>55</v>
      </c>
      <c r="B60" s="11"/>
      <c r="C60" s="11"/>
      <c r="D60" s="11"/>
      <c r="E60" s="13"/>
      <c r="F60" s="6"/>
    </row>
    <row r="61" spans="1:6" ht="27.75" customHeight="1">
      <c r="A61" s="31" t="s">
        <v>56</v>
      </c>
      <c r="B61" s="11"/>
      <c r="C61" s="11"/>
      <c r="D61" s="11"/>
      <c r="E61" s="13"/>
      <c r="F61" s="6"/>
    </row>
    <row r="62" spans="1:6" ht="27.75" customHeight="1">
      <c r="A62" s="35" t="s">
        <v>57</v>
      </c>
      <c r="B62" s="11">
        <v>31312000</v>
      </c>
      <c r="C62" s="11">
        <v>32793038</v>
      </c>
      <c r="D62" s="11">
        <v>32591735</v>
      </c>
      <c r="E62" s="13">
        <f>C62-B62</f>
        <v>1481038</v>
      </c>
      <c r="F62" s="6"/>
    </row>
    <row r="63" spans="1:6" ht="27.75" customHeight="1">
      <c r="A63" s="35" t="s">
        <v>58</v>
      </c>
      <c r="B63" s="11"/>
      <c r="C63" s="11"/>
      <c r="D63" s="11"/>
      <c r="E63" s="13"/>
      <c r="F63" s="6"/>
    </row>
    <row r="64" spans="1:6" ht="27.75" customHeight="1">
      <c r="A64" s="35" t="s">
        <v>59</v>
      </c>
      <c r="B64" s="11"/>
      <c r="C64" s="11"/>
      <c r="D64" s="11"/>
      <c r="E64" s="13"/>
      <c r="F64" s="6"/>
    </row>
    <row r="65" spans="1:6" ht="27.75" customHeight="1">
      <c r="A65" s="37" t="s">
        <v>60</v>
      </c>
      <c r="B65" s="18"/>
      <c r="C65" s="18"/>
      <c r="D65" s="18"/>
      <c r="E65" s="13"/>
      <c r="F65" s="6"/>
    </row>
    <row r="66" spans="1:6" ht="27.75" customHeight="1">
      <c r="A66" s="33" t="s">
        <v>61</v>
      </c>
      <c r="B66" s="17"/>
      <c r="C66" s="17"/>
      <c r="D66" s="17"/>
      <c r="E66" s="13"/>
      <c r="F66" s="6"/>
    </row>
    <row r="67" spans="1:6" ht="26.25" customHeight="1">
      <c r="A67" s="38" t="s">
        <v>62</v>
      </c>
      <c r="B67" s="19"/>
      <c r="C67" s="19"/>
      <c r="D67" s="19"/>
      <c r="E67" s="13"/>
      <c r="F67" s="6"/>
    </row>
    <row r="68" spans="1:6" ht="27.75" customHeight="1">
      <c r="A68" s="34" t="s">
        <v>63</v>
      </c>
      <c r="B68" s="7"/>
      <c r="C68" s="24"/>
      <c r="D68" s="39"/>
      <c r="E68" s="13"/>
      <c r="F68" s="6"/>
    </row>
    <row r="69" spans="1:6" ht="27.75" customHeight="1">
      <c r="A69" s="40" t="s">
        <v>64</v>
      </c>
      <c r="B69" s="20">
        <f>SUM(B56:B68)</f>
        <v>37370000</v>
      </c>
      <c r="C69" s="21">
        <f>SUM(C56:C68)</f>
        <v>38851038</v>
      </c>
      <c r="D69" s="21">
        <f>SUM(D56:D68)</f>
        <v>38232013</v>
      </c>
      <c r="E69" s="20">
        <f>SUM(E56:E68)</f>
        <v>1481038</v>
      </c>
      <c r="F69" s="6"/>
    </row>
    <row r="70" spans="1:5" ht="26.25" customHeight="1">
      <c r="A70" s="8" t="s">
        <v>6</v>
      </c>
      <c r="B70" s="49">
        <f>B55+B69</f>
        <v>45965000</v>
      </c>
      <c r="C70" s="49">
        <f>C55+C69</f>
        <v>47950959</v>
      </c>
      <c r="D70" s="49">
        <f>D55+D69</f>
        <v>46716274</v>
      </c>
      <c r="E70" s="20">
        <f>E55+E69</f>
        <v>1985959</v>
      </c>
    </row>
    <row r="71" spans="1:5" ht="28.5" customHeight="1">
      <c r="A71" s="8"/>
      <c r="B71" s="8"/>
      <c r="C71" s="8"/>
      <c r="D71" s="22"/>
      <c r="E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3.25390625" style="61" bestFit="1" customWidth="1"/>
    <col min="2" max="2" width="14.25390625" style="60" bestFit="1" customWidth="1"/>
    <col min="3" max="3" width="23.125" style="0" customWidth="1"/>
  </cols>
  <sheetData>
    <row r="1" spans="1:3" ht="55.5" customHeight="1">
      <c r="A1" s="62" t="s">
        <v>0</v>
      </c>
      <c r="B1" s="62" t="s">
        <v>7</v>
      </c>
      <c r="C1" s="5"/>
    </row>
    <row r="2" spans="1:3" s="72" customFormat="1" ht="26.25">
      <c r="A2" s="50" t="s">
        <v>5</v>
      </c>
      <c r="B2" s="51"/>
      <c r="C2" s="71"/>
    </row>
    <row r="3" spans="1:3" ht="25.5">
      <c r="A3" s="52" t="s">
        <v>1</v>
      </c>
      <c r="B3" s="53">
        <v>1114681</v>
      </c>
      <c r="C3" s="6"/>
    </row>
    <row r="4" spans="1:3" ht="25.5">
      <c r="A4" s="52" t="s">
        <v>2</v>
      </c>
      <c r="B4" s="53">
        <v>14845323</v>
      </c>
      <c r="C4" s="6"/>
    </row>
    <row r="5" spans="1:3" ht="25.5">
      <c r="A5" s="52" t="s">
        <v>3</v>
      </c>
      <c r="B5" s="53">
        <v>183208</v>
      </c>
      <c r="C5" s="6"/>
    </row>
    <row r="6" spans="1:3" ht="25.5">
      <c r="A6" s="52" t="s">
        <v>4</v>
      </c>
      <c r="B6" s="53">
        <v>0</v>
      </c>
      <c r="C6" s="6"/>
    </row>
    <row r="7" spans="1:3" ht="25.5">
      <c r="A7" s="52" t="s">
        <v>8</v>
      </c>
      <c r="B7" s="53">
        <v>1803772</v>
      </c>
      <c r="C7" s="6"/>
    </row>
    <row r="8" spans="1:3" ht="25.5">
      <c r="A8" s="54" t="s">
        <v>9</v>
      </c>
      <c r="B8" s="55">
        <v>17946984</v>
      </c>
      <c r="C8" s="6"/>
    </row>
    <row r="9" spans="1:3" ht="25.5">
      <c r="A9" s="52" t="s">
        <v>10</v>
      </c>
      <c r="B9" s="53">
        <v>0</v>
      </c>
      <c r="C9" s="6"/>
    </row>
    <row r="10" spans="1:3" ht="25.5">
      <c r="A10" s="52" t="s">
        <v>11</v>
      </c>
      <c r="B10" s="53">
        <v>0</v>
      </c>
      <c r="C10" s="6"/>
    </row>
    <row r="11" spans="1:3" ht="25.5">
      <c r="A11" s="52" t="s">
        <v>12</v>
      </c>
      <c r="B11" s="53">
        <v>0</v>
      </c>
      <c r="C11" s="6"/>
    </row>
    <row r="12" spans="1:3" ht="25.5">
      <c r="A12" s="52" t="s">
        <v>13</v>
      </c>
      <c r="B12" s="53">
        <v>0</v>
      </c>
      <c r="C12" s="6"/>
    </row>
    <row r="13" spans="1:3" ht="25.5">
      <c r="A13" s="52" t="s">
        <v>14</v>
      </c>
      <c r="B13" s="53">
        <v>583500</v>
      </c>
      <c r="C13" s="47"/>
    </row>
    <row r="14" spans="1:3" ht="25.5">
      <c r="A14" s="52" t="s">
        <v>65</v>
      </c>
      <c r="B14" s="53">
        <v>9648222</v>
      </c>
      <c r="C14" s="42"/>
    </row>
    <row r="15" spans="1:3" ht="33">
      <c r="A15" s="52" t="s">
        <v>15</v>
      </c>
      <c r="B15" s="53">
        <v>0</v>
      </c>
      <c r="C15" s="42"/>
    </row>
    <row r="16" spans="1:3" ht="33">
      <c r="A16" s="52" t="s">
        <v>16</v>
      </c>
      <c r="B16" s="53">
        <v>0</v>
      </c>
      <c r="C16" s="42"/>
    </row>
    <row r="17" spans="1:3" ht="26.25">
      <c r="A17" s="52" t="s">
        <v>17</v>
      </c>
      <c r="B17" s="53">
        <v>0</v>
      </c>
      <c r="C17" s="43"/>
    </row>
    <row r="18" spans="1:3" ht="25.5">
      <c r="A18" s="52" t="s">
        <v>18</v>
      </c>
      <c r="B18" s="53">
        <v>0</v>
      </c>
      <c r="C18" s="42"/>
    </row>
    <row r="19" spans="1:3" ht="25.5">
      <c r="A19" s="64" t="s">
        <v>19</v>
      </c>
      <c r="B19" s="53">
        <v>0</v>
      </c>
      <c r="C19" s="42"/>
    </row>
    <row r="20" spans="1:3" ht="25.5">
      <c r="A20" s="64" t="s">
        <v>20</v>
      </c>
      <c r="B20" s="53">
        <v>0</v>
      </c>
      <c r="C20" s="42"/>
    </row>
    <row r="21" spans="1:3" ht="25.5">
      <c r="A21" s="52" t="s">
        <v>21</v>
      </c>
      <c r="B21" s="53">
        <v>0</v>
      </c>
      <c r="C21" s="42"/>
    </row>
    <row r="22" spans="1:3" ht="25.5">
      <c r="A22" s="52" t="s">
        <v>22</v>
      </c>
      <c r="B22" s="53">
        <v>0</v>
      </c>
      <c r="C22" s="42"/>
    </row>
    <row r="23" spans="1:3" ht="25.5">
      <c r="A23" s="52" t="s">
        <v>23</v>
      </c>
      <c r="B23" s="53">
        <v>0</v>
      </c>
      <c r="C23" s="42"/>
    </row>
    <row r="24" spans="1:3" ht="25.5">
      <c r="A24" s="52" t="s">
        <v>24</v>
      </c>
      <c r="B24" s="53">
        <v>0</v>
      </c>
      <c r="C24" s="42"/>
    </row>
    <row r="25" spans="1:3" ht="25.5">
      <c r="A25" s="52" t="s">
        <v>25</v>
      </c>
      <c r="B25" s="53">
        <v>0</v>
      </c>
      <c r="C25" s="42"/>
    </row>
    <row r="26" spans="1:3" ht="25.5">
      <c r="A26" s="65" t="s">
        <v>26</v>
      </c>
      <c r="B26" s="53">
        <v>0</v>
      </c>
      <c r="C26" s="42"/>
    </row>
    <row r="27" spans="1:3" ht="25.5">
      <c r="A27" s="63" t="s">
        <v>27</v>
      </c>
      <c r="B27" s="53">
        <v>0</v>
      </c>
      <c r="C27" s="42"/>
    </row>
    <row r="28" spans="1:3" ht="25.5">
      <c r="A28" s="63" t="s">
        <v>28</v>
      </c>
      <c r="B28" s="53">
        <v>0</v>
      </c>
      <c r="C28" s="47"/>
    </row>
    <row r="29" spans="1:3" ht="25.5">
      <c r="A29" s="66" t="s">
        <v>29</v>
      </c>
      <c r="B29" s="53">
        <v>0</v>
      </c>
      <c r="C29" s="6"/>
    </row>
    <row r="30" spans="1:3" ht="25.5">
      <c r="A30" s="66" t="s">
        <v>30</v>
      </c>
      <c r="B30" s="53">
        <v>135000</v>
      </c>
      <c r="C30" s="6"/>
    </row>
    <row r="31" spans="1:3" ht="25.5">
      <c r="A31" s="66" t="s">
        <v>31</v>
      </c>
      <c r="B31" s="53">
        <v>0</v>
      </c>
      <c r="C31" s="6"/>
    </row>
    <row r="32" spans="1:3" ht="25.5">
      <c r="A32" s="52" t="s">
        <v>32</v>
      </c>
      <c r="B32" s="53">
        <v>0</v>
      </c>
      <c r="C32" s="6"/>
    </row>
    <row r="33" spans="1:3" ht="25.5">
      <c r="A33" s="67" t="s">
        <v>33</v>
      </c>
      <c r="B33" s="53">
        <v>71960</v>
      </c>
      <c r="C33" s="6"/>
    </row>
    <row r="34" spans="1:3" ht="25.5">
      <c r="A34" s="67" t="s">
        <v>34</v>
      </c>
      <c r="B34" s="53">
        <v>24092</v>
      </c>
      <c r="C34" s="6"/>
    </row>
    <row r="35" spans="1:3" ht="25.5">
      <c r="A35" s="67" t="s">
        <v>35</v>
      </c>
      <c r="B35" s="53">
        <v>0</v>
      </c>
      <c r="C35" s="6"/>
    </row>
    <row r="36" spans="1:3" ht="25.5">
      <c r="A36" s="67" t="s">
        <v>36</v>
      </c>
      <c r="B36" s="53">
        <v>159</v>
      </c>
      <c r="C36" s="6"/>
    </row>
    <row r="37" spans="1:3" ht="25.5">
      <c r="A37" s="67" t="s">
        <v>37</v>
      </c>
      <c r="B37" s="53">
        <v>0</v>
      </c>
      <c r="C37" s="6"/>
    </row>
    <row r="38" spans="1:3" ht="25.5">
      <c r="A38" s="67" t="s">
        <v>38</v>
      </c>
      <c r="B38" s="53">
        <v>345670</v>
      </c>
      <c r="C38" s="6"/>
    </row>
    <row r="39" spans="1:3" ht="25.5">
      <c r="A39" s="67" t="s">
        <v>39</v>
      </c>
      <c r="B39" s="53">
        <v>0</v>
      </c>
      <c r="C39" s="6"/>
    </row>
    <row r="40" spans="1:3" ht="25.5">
      <c r="A40" s="67" t="s">
        <v>40</v>
      </c>
      <c r="B40" s="53">
        <v>0</v>
      </c>
      <c r="C40" s="6"/>
    </row>
    <row r="41" spans="1:3" ht="25.5">
      <c r="A41" s="67" t="s">
        <v>41</v>
      </c>
      <c r="B41" s="53">
        <v>385250</v>
      </c>
      <c r="C41" s="6"/>
    </row>
    <row r="42" spans="1:3" ht="25.5">
      <c r="A42" s="67" t="s">
        <v>42</v>
      </c>
      <c r="B42" s="53">
        <v>0</v>
      </c>
      <c r="C42" s="6"/>
    </row>
    <row r="43" spans="1:3" ht="25.5">
      <c r="A43" s="52" t="s">
        <v>43</v>
      </c>
      <c r="B43" s="53">
        <v>0</v>
      </c>
      <c r="C43" s="6"/>
    </row>
    <row r="44" spans="1:3" ht="25.5">
      <c r="A44" s="52" t="s">
        <v>44</v>
      </c>
      <c r="B44" s="53">
        <v>0</v>
      </c>
      <c r="C44" s="6"/>
    </row>
    <row r="45" spans="1:3" ht="25.5">
      <c r="A45" s="52" t="s">
        <v>45</v>
      </c>
      <c r="B45" s="53"/>
      <c r="C45" s="6"/>
    </row>
    <row r="46" spans="1:3" ht="25.5">
      <c r="A46" s="52" t="s">
        <v>46</v>
      </c>
      <c r="B46" s="53">
        <v>339500</v>
      </c>
      <c r="C46" s="6"/>
    </row>
    <row r="47" spans="1:3" ht="33">
      <c r="A47" s="52" t="s">
        <v>47</v>
      </c>
      <c r="B47" s="53">
        <v>0</v>
      </c>
      <c r="C47" s="6"/>
    </row>
    <row r="48" spans="1:3" ht="25.5">
      <c r="A48" s="52" t="s">
        <v>48</v>
      </c>
      <c r="B48" s="53">
        <v>0</v>
      </c>
      <c r="C48" s="6"/>
    </row>
    <row r="49" spans="1:3" ht="25.5">
      <c r="A49" s="52" t="s">
        <v>49</v>
      </c>
      <c r="B49" s="53">
        <v>38528137</v>
      </c>
      <c r="C49" s="6"/>
    </row>
    <row r="50" spans="1:3" s="72" customFormat="1" ht="26.25">
      <c r="A50" s="57" t="s">
        <v>50</v>
      </c>
      <c r="B50" s="56">
        <v>68008474</v>
      </c>
      <c r="C50" s="71"/>
    </row>
    <row r="51" spans="1:3" ht="25.5">
      <c r="A51" s="63" t="s">
        <v>51</v>
      </c>
      <c r="B51" s="53"/>
      <c r="C51" s="6"/>
    </row>
    <row r="52" spans="1:3" ht="25.5">
      <c r="A52" s="63" t="s">
        <v>52</v>
      </c>
      <c r="B52" s="53">
        <v>0</v>
      </c>
      <c r="C52" s="6"/>
    </row>
    <row r="53" spans="1:3" ht="25.5">
      <c r="A53" s="66" t="s">
        <v>53</v>
      </c>
      <c r="B53" s="53">
        <v>0</v>
      </c>
      <c r="C53" s="6"/>
    </row>
    <row r="54" spans="1:3" ht="25.5">
      <c r="A54" s="65" t="s">
        <v>54</v>
      </c>
      <c r="B54" s="53">
        <v>0</v>
      </c>
      <c r="C54" s="6"/>
    </row>
    <row r="55" spans="1:3" ht="25.5">
      <c r="A55" s="52" t="s">
        <v>55</v>
      </c>
      <c r="B55" s="53">
        <v>6368001</v>
      </c>
      <c r="C55" s="6"/>
    </row>
    <row r="56" spans="1:3" ht="25.5">
      <c r="A56" s="52" t="s">
        <v>56</v>
      </c>
      <c r="B56" s="53">
        <v>0</v>
      </c>
      <c r="C56" s="6"/>
    </row>
    <row r="57" spans="1:3" ht="25.5">
      <c r="A57" s="67" t="s">
        <v>57</v>
      </c>
      <c r="B57" s="53">
        <v>0</v>
      </c>
      <c r="C57" s="6"/>
    </row>
    <row r="58" spans="1:3" ht="25.5">
      <c r="A58" s="67" t="s">
        <v>58</v>
      </c>
      <c r="B58" s="53">
        <v>0</v>
      </c>
      <c r="C58" s="6"/>
    </row>
    <row r="59" spans="1:3" ht="25.5">
      <c r="A59" s="67" t="s">
        <v>59</v>
      </c>
      <c r="B59" s="53">
        <v>0</v>
      </c>
      <c r="C59" s="6"/>
    </row>
    <row r="60" spans="1:3" ht="25.5">
      <c r="A60" s="68" t="s">
        <v>60</v>
      </c>
      <c r="B60" s="53">
        <v>0</v>
      </c>
      <c r="C60" s="6"/>
    </row>
    <row r="61" spans="1:3" ht="25.5">
      <c r="A61" s="65" t="s">
        <v>61</v>
      </c>
      <c r="B61" s="53">
        <v>0</v>
      </c>
      <c r="C61" s="6"/>
    </row>
    <row r="62" spans="1:3" ht="25.5">
      <c r="A62" s="69" t="s">
        <v>62</v>
      </c>
      <c r="B62" s="53">
        <v>0</v>
      </c>
      <c r="C62" s="6"/>
    </row>
    <row r="63" spans="1:3" ht="25.5">
      <c r="A63" s="66" t="s">
        <v>63</v>
      </c>
      <c r="B63" s="53">
        <v>0</v>
      </c>
      <c r="C63" s="6"/>
    </row>
    <row r="64" spans="1:3" s="72" customFormat="1" ht="26.25">
      <c r="A64" s="57" t="s">
        <v>64</v>
      </c>
      <c r="B64" s="56">
        <v>6368001</v>
      </c>
      <c r="C64" s="71"/>
    </row>
    <row r="65" spans="1:2" s="72" customFormat="1" ht="15.75">
      <c r="A65" s="50" t="s">
        <v>6</v>
      </c>
      <c r="B65" s="58">
        <v>74376475</v>
      </c>
    </row>
    <row r="66" spans="1:2" ht="15.75">
      <c r="A66" s="63"/>
      <c r="B66" s="70"/>
    </row>
    <row r="67" ht="15.75">
      <c r="A67" s="59"/>
    </row>
    <row r="68" ht="15.75">
      <c r="A68" s="59"/>
    </row>
    <row r="69" ht="15.75">
      <c r="A69" s="59"/>
    </row>
    <row r="70" ht="15.75">
      <c r="A70" s="59"/>
    </row>
    <row r="71" ht="15.75">
      <c r="A71" s="59"/>
    </row>
    <row r="72" ht="15.75">
      <c r="A72" s="59"/>
    </row>
    <row r="73" ht="15.75">
      <c r="A73" s="59"/>
    </row>
    <row r="74" ht="15.75">
      <c r="A74" s="59"/>
    </row>
    <row r="75" ht="15.75">
      <c r="A75" s="59"/>
    </row>
    <row r="76" ht="15.75">
      <c r="A76" s="59"/>
    </row>
    <row r="77" ht="15.75">
      <c r="A77" s="59"/>
    </row>
    <row r="78" ht="15.75">
      <c r="A78" s="59"/>
    </row>
    <row r="79" ht="15.75">
      <c r="A79" s="59"/>
    </row>
    <row r="80" ht="15.75">
      <c r="A80" s="59"/>
    </row>
    <row r="81" ht="15.75">
      <c r="A81" s="59"/>
    </row>
    <row r="82" ht="15.75">
      <c r="A82" s="59"/>
    </row>
    <row r="83" ht="15.75">
      <c r="A83" s="59"/>
    </row>
    <row r="84" ht="15.75">
      <c r="A84" s="59"/>
    </row>
    <row r="85" ht="15.75">
      <c r="A85" s="59"/>
    </row>
    <row r="86" ht="15.75">
      <c r="A86" s="59"/>
    </row>
    <row r="87" ht="15.75">
      <c r="A87" s="59"/>
    </row>
    <row r="88" ht="15.75">
      <c r="A88" s="59"/>
    </row>
    <row r="89" ht="15.75">
      <c r="A89" s="59"/>
    </row>
    <row r="90" ht="15.75">
      <c r="A90" s="59"/>
    </row>
    <row r="91" ht="15.75">
      <c r="A91" s="59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2018-05-12T10:43:43Z</cp:lastPrinted>
  <dcterms:created xsi:type="dcterms:W3CDTF">2006-02-06T09:40:51Z</dcterms:created>
  <dcterms:modified xsi:type="dcterms:W3CDTF">2018-05-31T09:41:50Z</dcterms:modified>
  <cp:category/>
  <cp:version/>
  <cp:contentType/>
  <cp:contentStatus/>
</cp:coreProperties>
</file>