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i\Desktop\jegyzőkönyv\Erdőkövesd 2017.02.27\költségvetési rendelet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9" i="1"/>
  <c r="M13" i="1" l="1"/>
  <c r="L13" i="1"/>
  <c r="K13" i="1"/>
  <c r="J13" i="1"/>
  <c r="I13" i="1"/>
  <c r="H13" i="1"/>
  <c r="G13" i="1"/>
  <c r="F13" i="1"/>
  <c r="E13" i="1"/>
  <c r="D13" i="1"/>
  <c r="C13" i="1"/>
  <c r="N13" i="1"/>
  <c r="C7" i="1"/>
  <c r="C6" i="1"/>
  <c r="O13" i="1"/>
  <c r="H23" i="1" l="1"/>
  <c r="L23" i="1"/>
  <c r="D23" i="1"/>
  <c r="C23" i="1"/>
  <c r="N23" i="1"/>
  <c r="M23" i="1"/>
  <c r="K23" i="1"/>
  <c r="J23" i="1"/>
  <c r="I23" i="1"/>
  <c r="G23" i="1"/>
  <c r="F23" i="1"/>
  <c r="E23" i="1"/>
  <c r="O23" i="1" l="1"/>
</calcChain>
</file>

<file path=xl/sharedStrings.xml><?xml version="1.0" encoding="utf-8"?>
<sst xmlns="http://schemas.openxmlformats.org/spreadsheetml/2006/main" count="51" uniqueCount="44">
  <si>
    <t>Előirányzat-felhasználási terv
2013.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</si>
  <si>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</si>
  <si>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</si>
  <si>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</si>
  <si>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</si>
  <si>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</si>
  <si>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</si>
  <si>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</si>
  <si>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</si>
  <si>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</si>
  <si>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</si>
  <si>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</si>
  <si>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</si>
  <si>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</si>
  <si>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</si>
  <si>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</si>
  <si>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</si>
  <si>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</si>
  <si>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</si>
  <si>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Működési támogatás</t>
  </si>
  <si>
    <t>3.</t>
  </si>
  <si>
    <t>Intézményi működési bevételek</t>
  </si>
  <si>
    <t>4.</t>
  </si>
  <si>
    <t>Adóbevételek</t>
  </si>
  <si>
    <t>5.</t>
  </si>
  <si>
    <t>Támogatások , kiegészítések</t>
  </si>
  <si>
    <t>6.</t>
  </si>
  <si>
    <t>7.</t>
  </si>
  <si>
    <t>8.</t>
  </si>
  <si>
    <t>Ktgv-i maradvány igénybevétele</t>
  </si>
  <si>
    <t>Bevételek összesen:</t>
  </si>
  <si>
    <t>Személyi juttatások</t>
  </si>
  <si>
    <t>Munkaadókat terhelő járulékok és szociális hozzájárulási adó</t>
  </si>
  <si>
    <t>Dologi  kiadások</t>
  </si>
  <si>
    <t>Ellátottak pénzbeli juttatásai</t>
  </si>
  <si>
    <t>Tartalékok</t>
  </si>
  <si>
    <t>Finanszírozási kiadások</t>
  </si>
  <si>
    <t>Kiadások összesen:</t>
  </si>
  <si>
    <t>Adatok forintban!</t>
  </si>
  <si>
    <t>REKI</t>
  </si>
  <si>
    <t>Beruházások/Felújítások</t>
  </si>
  <si>
    <t>Felhalmozási bevételek</t>
  </si>
  <si>
    <t>Működési célú támogatások</t>
  </si>
  <si>
    <t>5. számú melléklet 3/2017. (II.28.)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</si>
</sst>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164" formatCode="#,###"/>
    <numFmt numFmtId="165" formatCode="#,##0;[Red]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41">
    <xf numFmtId="0" fontId="0" fillId="0" borderId="0" xfId="0"/>
    <xf numFmtId="0" fontId="2" fillId="0" borderId="0" xfId="2" applyFill="1" applyProtection="1"/>
    <xf numFmtId="0" fontId="2" fillId="0" borderId="0" xfId="2" applyFill="1" applyProtection="1">
      <protection locked="0"/>
    </xf>
    <xf numFmtId="0" fontId="5" fillId="0" borderId="0" xfId="3" applyFont="1" applyFill="1" applyAlignment="1">
      <alignment horizontal="right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164" fontId="7" fillId="0" borderId="10" xfId="2" applyNumberFormat="1" applyFont="1" applyFill="1" applyBorder="1" applyAlignment="1" applyProtection="1">
      <alignment vertical="center"/>
    </xf>
    <xf numFmtId="164" fontId="7" fillId="0" borderId="11" xfId="2" applyNumberFormat="1" applyFont="1" applyFill="1" applyBorder="1" applyAlignment="1" applyProtection="1">
      <alignment vertical="center"/>
      <protection locked="0"/>
    </xf>
    <xf numFmtId="164" fontId="7" fillId="0" borderId="0" xfId="2" applyNumberFormat="1" applyFont="1" applyFill="1" applyBorder="1" applyAlignment="1" applyProtection="1">
      <alignment vertical="center"/>
      <protection locked="0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13" xfId="2" applyFont="1" applyFill="1" applyBorder="1" applyAlignment="1" applyProtection="1">
      <alignment horizontal="left" vertical="center" indent="1"/>
    </xf>
    <xf numFmtId="164" fontId="7" fillId="0" borderId="13" xfId="2" applyNumberFormat="1" applyFont="1" applyFill="1" applyBorder="1" applyAlignment="1" applyProtection="1">
      <alignment vertical="center"/>
      <protection locked="0"/>
    </xf>
    <xf numFmtId="164" fontId="7" fillId="0" borderId="14" xfId="2" applyNumberFormat="1" applyFont="1" applyFill="1" applyBorder="1" applyAlignment="1" applyProtection="1">
      <alignment vertical="center"/>
    </xf>
    <xf numFmtId="0" fontId="7" fillId="0" borderId="15" xfId="2" applyFont="1" applyFill="1" applyBorder="1" applyAlignment="1" applyProtection="1">
      <alignment horizontal="left" vertical="center" wrapText="1" indent="1"/>
    </xf>
    <xf numFmtId="164" fontId="7" fillId="0" borderId="15" xfId="2" applyNumberFormat="1" applyFont="1" applyFill="1" applyBorder="1" applyAlignment="1" applyProtection="1">
      <alignment vertical="center"/>
      <protection locked="0"/>
    </xf>
    <xf numFmtId="164" fontId="7" fillId="0" borderId="16" xfId="2" applyNumberFormat="1" applyFont="1" applyFill="1" applyBorder="1" applyAlignment="1" applyProtection="1">
      <alignment vertical="center"/>
    </xf>
    <xf numFmtId="0" fontId="7" fillId="0" borderId="13" xfId="2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indent="1"/>
    </xf>
    <xf numFmtId="164" fontId="10" fillId="0" borderId="17" xfId="2" applyNumberFormat="1" applyFont="1" applyFill="1" applyBorder="1" applyAlignment="1" applyProtection="1">
      <alignment vertical="center"/>
    </xf>
    <xf numFmtId="164" fontId="10" fillId="0" borderId="18" xfId="2" applyNumberFormat="1" applyFont="1" applyFill="1" applyBorder="1" applyAlignment="1" applyProtection="1">
      <alignment vertical="center"/>
    </xf>
    <xf numFmtId="0" fontId="7" fillId="0" borderId="19" xfId="2" applyFont="1" applyFill="1" applyBorder="1" applyAlignment="1" applyProtection="1">
      <alignment horizontal="left" vertical="center" indent="1"/>
    </xf>
    <xf numFmtId="0" fontId="7" fillId="0" borderId="15" xfId="2" applyFont="1" applyFill="1" applyBorder="1" applyAlignment="1" applyProtection="1">
      <alignment horizontal="left" vertical="center" indent="1"/>
    </xf>
    <xf numFmtId="0" fontId="7" fillId="0" borderId="20" xfId="2" applyFont="1" applyFill="1" applyBorder="1" applyAlignment="1" applyProtection="1">
      <alignment horizontal="left" vertical="center" indent="1"/>
    </xf>
    <xf numFmtId="164" fontId="7" fillId="0" borderId="20" xfId="2" applyNumberFormat="1" applyFont="1" applyFill="1" applyBorder="1" applyAlignment="1" applyProtection="1">
      <alignment vertical="center"/>
      <protection locked="0"/>
    </xf>
    <xf numFmtId="164" fontId="7" fillId="0" borderId="21" xfId="2" applyNumberFormat="1" applyFont="1" applyFill="1" applyBorder="1" applyAlignment="1" applyProtection="1">
      <alignment vertical="center"/>
    </xf>
    <xf numFmtId="1" fontId="7" fillId="0" borderId="13" xfId="2" applyNumberFormat="1" applyFont="1" applyFill="1" applyBorder="1" applyAlignment="1" applyProtection="1">
      <alignment vertical="center"/>
      <protection locked="0"/>
    </xf>
    <xf numFmtId="165" fontId="7" fillId="0" borderId="9" xfId="2" applyNumberFormat="1" applyFont="1" applyFill="1" applyBorder="1" applyAlignment="1" applyProtection="1">
      <alignment vertical="center"/>
      <protection locked="0"/>
    </xf>
    <xf numFmtId="165" fontId="7" fillId="0" borderId="13" xfId="2" applyNumberFormat="1" applyFont="1" applyFill="1" applyBorder="1" applyAlignment="1" applyProtection="1">
      <alignment vertical="center"/>
      <protection locked="0"/>
    </xf>
    <xf numFmtId="165" fontId="7" fillId="0" borderId="15" xfId="2" applyNumberFormat="1" applyFont="1" applyFill="1" applyBorder="1" applyAlignment="1" applyProtection="1">
      <alignment vertical="center"/>
      <protection locked="0"/>
    </xf>
    <xf numFmtId="165" fontId="7" fillId="0" borderId="13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3" fillId="0" borderId="0" xfId="2" applyFont="1" applyFill="1" applyAlignment="1" applyProtection="1">
      <alignment horizontal="center" wrapText="1"/>
    </xf>
    <xf numFmtId="0" fontId="3" fillId="0" borderId="0" xfId="2" applyFont="1" applyFill="1" applyAlignment="1" applyProtection="1">
      <alignment horizontal="center"/>
    </xf>
    <xf numFmtId="0" fontId="8" fillId="0" borderId="5" xfId="2" applyFont="1" applyFill="1" applyBorder="1" applyAlignment="1" applyProtection="1">
      <alignment horizontal="left" vertical="center" indent="1"/>
    </xf>
    <xf numFmtId="0" fontId="8" fillId="0" borderId="6" xfId="2" applyFont="1" applyFill="1" applyBorder="1" applyAlignment="1" applyProtection="1">
      <alignment horizontal="left" vertical="center" indent="1"/>
    </xf>
    <xf numFmtId="0" fontId="8" fillId="0" borderId="7" xfId="2" applyFont="1" applyFill="1" applyBorder="1" applyAlignment="1" applyProtection="1">
      <alignment horizontal="left" vertical="center" indent="1"/>
    </xf>
    <xf numFmtId="0" fontId="2" fillId="0" borderId="22" xfId="2" applyFill="1" applyBorder="1" applyAlignment="1" applyProtection="1">
      <protection locked="0"/>
    </xf>
  </cellXfs>
  <cellStyles count="4">
    <cellStyle name="Normál" xfId="0" builtinId="0"/>
    <cellStyle name="Normál_Munka1" xfId="3"/>
    <cellStyle name="Normál_SEGEDLETEK" xfId="2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workbookViewId="0">
      <selection activeCell="B3" sqref="B3:F3"/>
    </sheetView>
  </sheetViews>
  <sheetFormatPr defaultRowHeight="15" x14ac:dyDescent="0.25"/>
  <cols>
    <col min="1" max="1" width="5" customWidth="1"/>
    <col min="2" max="2" width="21.5703125" customWidth="1"/>
    <col min="17" max="17" width="9.85546875" bestFit="1" customWidth="1"/>
  </cols>
  <sheetData>
    <row r="2" spans="1:17" ht="15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7" ht="16.5" thickBot="1" x14ac:dyDescent="0.3">
      <c r="A3" s="1"/>
      <c r="B3" s="40" t="s">
        <v>43</v>
      </c>
      <c r="C3" s="40"/>
      <c r="D3" s="40"/>
      <c r="E3" s="2"/>
      <c r="F3" s="2"/>
      <c r="G3" s="2"/>
      <c r="H3" s="2"/>
      <c r="I3" s="2"/>
      <c r="J3" s="2"/>
      <c r="K3" s="2"/>
      <c r="L3" s="2"/>
      <c r="M3" s="2"/>
      <c r="N3" s="2"/>
      <c r="O3" s="3" t="s">
        <v>38</v>
      </c>
    </row>
    <row r="4" spans="1:17" ht="24.75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6" t="s">
        <v>15</v>
      </c>
    </row>
    <row r="5" spans="1:17" ht="15.75" thickBot="1" x14ac:dyDescent="0.3">
      <c r="A5" s="7"/>
      <c r="B5" s="37" t="s">
        <v>17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7" x14ac:dyDescent="0.25">
      <c r="A6" s="8" t="s">
        <v>16</v>
      </c>
      <c r="B6" s="9" t="s">
        <v>19</v>
      </c>
      <c r="C6" s="30">
        <f>O6/12</f>
        <v>3377249.6666666665</v>
      </c>
      <c r="D6" s="30">
        <v>3377250</v>
      </c>
      <c r="E6" s="30">
        <v>3377250</v>
      </c>
      <c r="F6" s="30">
        <v>3377250</v>
      </c>
      <c r="G6" s="30">
        <v>3377250</v>
      </c>
      <c r="H6" s="30">
        <v>3377250</v>
      </c>
      <c r="I6" s="30">
        <v>3377250</v>
      </c>
      <c r="J6" s="30">
        <v>3377250</v>
      </c>
      <c r="K6" s="30">
        <v>3377250</v>
      </c>
      <c r="L6" s="30">
        <v>3377250</v>
      </c>
      <c r="M6" s="30">
        <v>3377250</v>
      </c>
      <c r="N6" s="30">
        <v>3377246</v>
      </c>
      <c r="O6" s="10">
        <v>40526996</v>
      </c>
      <c r="P6" s="11"/>
      <c r="Q6" s="12"/>
    </row>
    <row r="7" spans="1:17" x14ac:dyDescent="0.25">
      <c r="A7" s="13" t="s">
        <v>18</v>
      </c>
      <c r="B7" s="14" t="s">
        <v>21</v>
      </c>
      <c r="C7" s="31">
        <f>O7/12</f>
        <v>289464.16666666669</v>
      </c>
      <c r="D7" s="31">
        <v>289464</v>
      </c>
      <c r="E7" s="31">
        <v>289464</v>
      </c>
      <c r="F7" s="31">
        <v>289464</v>
      </c>
      <c r="G7" s="31">
        <v>289464</v>
      </c>
      <c r="H7" s="31">
        <v>289464</v>
      </c>
      <c r="I7" s="31">
        <v>289464</v>
      </c>
      <c r="J7" s="31">
        <v>289464</v>
      </c>
      <c r="K7" s="31">
        <v>289464</v>
      </c>
      <c r="L7" s="31">
        <v>289464</v>
      </c>
      <c r="M7" s="31">
        <v>289464</v>
      </c>
      <c r="N7" s="31">
        <v>289466</v>
      </c>
      <c r="O7" s="16">
        <v>3473570</v>
      </c>
    </row>
    <row r="8" spans="1:17" x14ac:dyDescent="0.25">
      <c r="A8" s="13" t="s">
        <v>20</v>
      </c>
      <c r="B8" s="17" t="s">
        <v>23</v>
      </c>
      <c r="C8" s="32">
        <v>171500</v>
      </c>
      <c r="D8" s="32">
        <v>171500</v>
      </c>
      <c r="E8" s="32">
        <v>625000</v>
      </c>
      <c r="F8" s="32">
        <v>171500</v>
      </c>
      <c r="G8" s="32">
        <v>625000</v>
      </c>
      <c r="H8" s="32">
        <v>171500</v>
      </c>
      <c r="I8" s="32">
        <v>171500</v>
      </c>
      <c r="J8" s="32">
        <v>171500</v>
      </c>
      <c r="K8" s="32">
        <v>625000</v>
      </c>
      <c r="L8" s="32">
        <v>171500</v>
      </c>
      <c r="M8" s="32">
        <v>171500</v>
      </c>
      <c r="N8" s="32">
        <v>625000</v>
      </c>
      <c r="O8" s="19">
        <v>3872000</v>
      </c>
    </row>
    <row r="9" spans="1:17" x14ac:dyDescent="0.25">
      <c r="A9" s="13" t="s">
        <v>22</v>
      </c>
      <c r="B9" s="14" t="s">
        <v>25</v>
      </c>
      <c r="C9" s="31">
        <v>388740</v>
      </c>
      <c r="D9" s="31">
        <v>388740</v>
      </c>
      <c r="E9" s="31">
        <v>388740</v>
      </c>
      <c r="F9" s="31">
        <v>388740</v>
      </c>
      <c r="G9" s="31">
        <v>388740</v>
      </c>
      <c r="H9" s="31">
        <v>388740</v>
      </c>
      <c r="I9" s="31">
        <v>388740</v>
      </c>
      <c r="J9" s="31">
        <v>388740</v>
      </c>
      <c r="K9" s="31">
        <v>388740</v>
      </c>
      <c r="L9" s="31">
        <v>388740</v>
      </c>
      <c r="M9" s="31">
        <v>388740</v>
      </c>
      <c r="N9" s="31">
        <v>388734</v>
      </c>
      <c r="O9" s="16">
        <v>4664874</v>
      </c>
    </row>
    <row r="10" spans="1:17" x14ac:dyDescent="0.25">
      <c r="A10" s="13" t="s">
        <v>24</v>
      </c>
      <c r="B10" s="14" t="s">
        <v>39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5827765</v>
      </c>
      <c r="L10" s="33">
        <v>0</v>
      </c>
      <c r="M10" s="33">
        <v>0</v>
      </c>
      <c r="N10" s="33">
        <v>5827766</v>
      </c>
      <c r="O10" s="16">
        <v>11655531</v>
      </c>
    </row>
    <row r="11" spans="1:17" x14ac:dyDescent="0.25">
      <c r="A11" s="13" t="s">
        <v>26</v>
      </c>
      <c r="B11" s="14" t="s">
        <v>29</v>
      </c>
      <c r="C11" s="31">
        <v>2440383</v>
      </c>
      <c r="D11" s="31">
        <v>2440383</v>
      </c>
      <c r="E11" s="31">
        <v>2440383</v>
      </c>
      <c r="F11" s="31">
        <v>2440383</v>
      </c>
      <c r="G11" s="31">
        <v>2440383</v>
      </c>
      <c r="H11" s="31">
        <v>2440383</v>
      </c>
      <c r="I11" s="31">
        <v>2440383</v>
      </c>
      <c r="J11" s="31">
        <v>2440383</v>
      </c>
      <c r="K11" s="31">
        <v>2440383</v>
      </c>
      <c r="L11" s="31">
        <v>2440383</v>
      </c>
      <c r="M11" s="31">
        <v>2440383</v>
      </c>
      <c r="N11" s="31">
        <v>2440374</v>
      </c>
      <c r="O11" s="16">
        <v>29284587</v>
      </c>
    </row>
    <row r="12" spans="1:17" ht="15.75" thickBot="1" x14ac:dyDescent="0.3">
      <c r="A12" s="8" t="s">
        <v>27</v>
      </c>
      <c r="B12" s="9" t="s">
        <v>41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1517500</v>
      </c>
      <c r="O12" s="10">
        <v>1517500</v>
      </c>
    </row>
    <row r="13" spans="1:17" ht="15.75" thickBot="1" x14ac:dyDescent="0.3">
      <c r="A13" s="7"/>
      <c r="B13" s="21" t="s">
        <v>30</v>
      </c>
      <c r="C13" s="22">
        <f t="shared" ref="C13:O13" si="0">SUM(C6:C12)</f>
        <v>6667336.833333333</v>
      </c>
      <c r="D13" s="22">
        <f t="shared" si="0"/>
        <v>6667337</v>
      </c>
      <c r="E13" s="22">
        <f t="shared" si="0"/>
        <v>7120837</v>
      </c>
      <c r="F13" s="22">
        <f t="shared" si="0"/>
        <v>6667337</v>
      </c>
      <c r="G13" s="22">
        <f t="shared" si="0"/>
        <v>7120837</v>
      </c>
      <c r="H13" s="22">
        <f t="shared" si="0"/>
        <v>6667337</v>
      </c>
      <c r="I13" s="22">
        <f t="shared" si="0"/>
        <v>6667337</v>
      </c>
      <c r="J13" s="22">
        <f t="shared" si="0"/>
        <v>6667337</v>
      </c>
      <c r="K13" s="22">
        <f t="shared" si="0"/>
        <v>12948602</v>
      </c>
      <c r="L13" s="22">
        <f t="shared" si="0"/>
        <v>6667337</v>
      </c>
      <c r="M13" s="22">
        <f t="shared" si="0"/>
        <v>6667337</v>
      </c>
      <c r="N13" s="22">
        <f t="shared" si="0"/>
        <v>14466086</v>
      </c>
      <c r="O13" s="23">
        <f t="shared" si="0"/>
        <v>94995058</v>
      </c>
    </row>
    <row r="14" spans="1:17" ht="15.75" thickBot="1" x14ac:dyDescent="0.3">
      <c r="A14" s="7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</row>
    <row r="15" spans="1:17" x14ac:dyDescent="0.25">
      <c r="A15" s="24" t="s">
        <v>16</v>
      </c>
      <c r="B15" s="25" t="s">
        <v>31</v>
      </c>
      <c r="C15" s="18">
        <v>2256155</v>
      </c>
      <c r="D15" s="18">
        <v>2256155</v>
      </c>
      <c r="E15" s="18">
        <v>2256155</v>
      </c>
      <c r="F15" s="18">
        <v>2256155</v>
      </c>
      <c r="G15" s="18">
        <v>2256155</v>
      </c>
      <c r="H15" s="18">
        <v>2256155</v>
      </c>
      <c r="I15" s="18">
        <v>2256155</v>
      </c>
      <c r="J15" s="18">
        <v>2256155</v>
      </c>
      <c r="K15" s="18">
        <v>2256155</v>
      </c>
      <c r="L15" s="18">
        <v>2256155</v>
      </c>
      <c r="M15" s="18">
        <v>2256155</v>
      </c>
      <c r="N15" s="18">
        <v>2256159</v>
      </c>
      <c r="O15" s="19">
        <v>27073864</v>
      </c>
    </row>
    <row r="16" spans="1:17" ht="33.75" x14ac:dyDescent="0.25">
      <c r="A16" s="24" t="s">
        <v>18</v>
      </c>
      <c r="B16" s="20" t="s">
        <v>32</v>
      </c>
      <c r="C16" s="29">
        <v>499479</v>
      </c>
      <c r="D16" s="29">
        <v>499479</v>
      </c>
      <c r="E16" s="29">
        <v>499479</v>
      </c>
      <c r="F16" s="29">
        <v>499479</v>
      </c>
      <c r="G16" s="29">
        <v>499479</v>
      </c>
      <c r="H16" s="29">
        <v>499479</v>
      </c>
      <c r="I16" s="29">
        <v>499479</v>
      </c>
      <c r="J16" s="29">
        <v>499479</v>
      </c>
      <c r="K16" s="29">
        <v>499479</v>
      </c>
      <c r="L16" s="29">
        <v>499479</v>
      </c>
      <c r="M16" s="29">
        <v>499479</v>
      </c>
      <c r="N16" s="29">
        <v>499477</v>
      </c>
      <c r="O16" s="16">
        <v>5993746</v>
      </c>
    </row>
    <row r="17" spans="1:17" x14ac:dyDescent="0.25">
      <c r="A17" s="24" t="s">
        <v>20</v>
      </c>
      <c r="B17" s="14" t="s">
        <v>33</v>
      </c>
      <c r="C17" s="15">
        <v>189822</v>
      </c>
      <c r="D17" s="15">
        <v>189822</v>
      </c>
      <c r="E17" s="15">
        <v>189822</v>
      </c>
      <c r="F17" s="15">
        <v>189822</v>
      </c>
      <c r="G17" s="15">
        <v>189822</v>
      </c>
      <c r="H17" s="15">
        <v>189822</v>
      </c>
      <c r="I17" s="15">
        <v>189822</v>
      </c>
      <c r="J17" s="15">
        <v>189822</v>
      </c>
      <c r="K17" s="15">
        <v>189822</v>
      </c>
      <c r="L17" s="15">
        <v>189822</v>
      </c>
      <c r="M17" s="15">
        <v>189822</v>
      </c>
      <c r="N17" s="15">
        <v>189818</v>
      </c>
      <c r="O17" s="16">
        <v>21277860</v>
      </c>
    </row>
    <row r="18" spans="1:17" x14ac:dyDescent="0.25">
      <c r="A18" s="24" t="s">
        <v>22</v>
      </c>
      <c r="B18" s="14" t="s">
        <v>34</v>
      </c>
      <c r="C18" s="15">
        <v>486721</v>
      </c>
      <c r="D18" s="15">
        <v>486721</v>
      </c>
      <c r="E18" s="15">
        <v>486721</v>
      </c>
      <c r="F18" s="15">
        <v>486721</v>
      </c>
      <c r="G18" s="15">
        <v>486721</v>
      </c>
      <c r="H18" s="15">
        <v>486721</v>
      </c>
      <c r="I18" s="15">
        <v>486721</v>
      </c>
      <c r="J18" s="15">
        <v>486721</v>
      </c>
      <c r="K18" s="15">
        <v>486721</v>
      </c>
      <c r="L18" s="15">
        <v>486721</v>
      </c>
      <c r="M18" s="15">
        <v>486721</v>
      </c>
      <c r="N18" s="15">
        <v>486724</v>
      </c>
      <c r="O18" s="16">
        <v>5840655</v>
      </c>
    </row>
    <row r="19" spans="1:17" x14ac:dyDescent="0.25">
      <c r="A19" s="24" t="s">
        <v>24</v>
      </c>
      <c r="B19" s="14" t="s">
        <v>42</v>
      </c>
      <c r="C19" s="15">
        <f>O19/12</f>
        <v>374461.41666666669</v>
      </c>
      <c r="D19" s="15">
        <v>374461</v>
      </c>
      <c r="E19" s="15">
        <v>374461</v>
      </c>
      <c r="F19" s="15">
        <v>374461</v>
      </c>
      <c r="G19" s="15">
        <v>374461</v>
      </c>
      <c r="H19" s="15">
        <v>374461</v>
      </c>
      <c r="I19" s="15">
        <v>374461</v>
      </c>
      <c r="J19" s="15">
        <v>374461</v>
      </c>
      <c r="K19" s="15">
        <v>374461</v>
      </c>
      <c r="L19" s="15">
        <v>374461</v>
      </c>
      <c r="M19" s="15">
        <v>374461</v>
      </c>
      <c r="N19" s="15">
        <v>374466</v>
      </c>
      <c r="O19" s="16">
        <v>4493537</v>
      </c>
      <c r="Q19" s="34"/>
    </row>
    <row r="20" spans="1:17" x14ac:dyDescent="0.25">
      <c r="A20" s="24" t="s">
        <v>26</v>
      </c>
      <c r="B20" s="14" t="s">
        <v>40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10422000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16">
        <v>10422000</v>
      </c>
    </row>
    <row r="21" spans="1:17" x14ac:dyDescent="0.25">
      <c r="A21" s="24" t="s">
        <v>27</v>
      </c>
      <c r="B21" s="14" t="s">
        <v>36</v>
      </c>
      <c r="C21" s="29">
        <v>1433905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16">
        <v>1433905</v>
      </c>
    </row>
    <row r="22" spans="1:17" ht="15.75" thickBot="1" x14ac:dyDescent="0.3">
      <c r="A22" s="8" t="s">
        <v>28</v>
      </c>
      <c r="B22" s="26" t="s">
        <v>35</v>
      </c>
      <c r="C22" s="27">
        <f>O22/12</f>
        <v>1538290.9166666667</v>
      </c>
      <c r="D22" s="27">
        <v>1538291</v>
      </c>
      <c r="E22" s="27">
        <v>1538291</v>
      </c>
      <c r="F22" s="27">
        <v>1538291</v>
      </c>
      <c r="G22" s="27">
        <v>1539291</v>
      </c>
      <c r="H22" s="27">
        <v>1539291</v>
      </c>
      <c r="I22" s="27">
        <v>1538291</v>
      </c>
      <c r="J22" s="27">
        <v>1538291</v>
      </c>
      <c r="K22" s="27">
        <v>1538291</v>
      </c>
      <c r="L22" s="27">
        <v>1538291</v>
      </c>
      <c r="M22" s="27">
        <v>1538291</v>
      </c>
      <c r="N22" s="27">
        <v>1536290</v>
      </c>
      <c r="O22" s="28">
        <v>18459491</v>
      </c>
      <c r="Q22" s="34"/>
    </row>
    <row r="23" spans="1:17" ht="15.75" thickBot="1" x14ac:dyDescent="0.3">
      <c r="A23" s="7"/>
      <c r="B23" s="21" t="s">
        <v>37</v>
      </c>
      <c r="C23" s="22">
        <f t="shared" ref="C23:O23" si="1">SUM(C15:C22)</f>
        <v>6778834.333333333</v>
      </c>
      <c r="D23" s="22">
        <f t="shared" si="1"/>
        <v>5344929</v>
      </c>
      <c r="E23" s="22">
        <f t="shared" si="1"/>
        <v>5344929</v>
      </c>
      <c r="F23" s="22">
        <f t="shared" si="1"/>
        <v>5344929</v>
      </c>
      <c r="G23" s="22">
        <f t="shared" si="1"/>
        <v>5345929</v>
      </c>
      <c r="H23" s="22">
        <f t="shared" si="1"/>
        <v>15767929</v>
      </c>
      <c r="I23" s="22">
        <f t="shared" si="1"/>
        <v>5344929</v>
      </c>
      <c r="J23" s="22">
        <f t="shared" si="1"/>
        <v>5344929</v>
      </c>
      <c r="K23" s="22">
        <f t="shared" si="1"/>
        <v>5344929</v>
      </c>
      <c r="L23" s="22">
        <f t="shared" si="1"/>
        <v>5344929</v>
      </c>
      <c r="M23" s="22">
        <f t="shared" si="1"/>
        <v>5344929</v>
      </c>
      <c r="N23" s="22">
        <f t="shared" si="1"/>
        <v>5342934</v>
      </c>
      <c r="O23" s="23">
        <f t="shared" si="1"/>
        <v>94995058</v>
      </c>
    </row>
  </sheetData>
  <mergeCells count="3">
    <mergeCell ref="A2:O2"/>
    <mergeCell ref="B5:O5"/>
    <mergeCell ref="B14:O1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Kati</cp:lastModifiedBy>
  <dcterms:created xsi:type="dcterms:W3CDTF">2017-03-22T08:46:34Z</dcterms:created>
  <dcterms:modified xsi:type="dcterms:W3CDTF">2017-03-29T08:41:59Z</dcterms:modified>
</cp:coreProperties>
</file>