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calcPr calcId="124519"/>
</workbook>
</file>

<file path=xl/calcChain.xml><?xml version="1.0" encoding="utf-8"?>
<calcChain xmlns="http://schemas.openxmlformats.org/spreadsheetml/2006/main">
  <c r="E43" i="2"/>
  <c r="E22"/>
  <c r="C22"/>
  <c r="D22"/>
  <c r="D37"/>
  <c r="D46" s="1"/>
  <c r="E37"/>
  <c r="F37"/>
  <c r="G37"/>
  <c r="E29"/>
  <c r="E16"/>
  <c r="E10"/>
  <c r="E24"/>
  <c r="G43"/>
  <c r="C43"/>
  <c r="C29"/>
  <c r="G16"/>
  <c r="C16"/>
  <c r="G10"/>
  <c r="C10"/>
  <c r="C37" s="1"/>
  <c r="F46"/>
  <c r="E46" l="1"/>
  <c r="C46"/>
  <c r="G46"/>
</calcChain>
</file>

<file path=xl/sharedStrings.xml><?xml version="1.0" encoding="utf-8"?>
<sst xmlns="http://schemas.openxmlformats.org/spreadsheetml/2006/main" count="63" uniqueCount="62">
  <si>
    <t>sorszám</t>
  </si>
  <si>
    <t>1.</t>
  </si>
  <si>
    <t>2.</t>
  </si>
  <si>
    <t>3.</t>
  </si>
  <si>
    <t>Megnevezés</t>
  </si>
  <si>
    <t xml:space="preserve">Saját bevételek: </t>
  </si>
  <si>
    <t>Átengedett központi bevételek:</t>
  </si>
  <si>
    <t>I.</t>
  </si>
  <si>
    <t>Működési bevételek:</t>
  </si>
  <si>
    <t xml:space="preserve">II. </t>
  </si>
  <si>
    <t xml:space="preserve">Működési bevételek összesen: </t>
  </si>
  <si>
    <t xml:space="preserve">Felhalmozási bevételek összesen: </t>
  </si>
  <si>
    <t xml:space="preserve">Költségvetési bevételek összesen: </t>
  </si>
  <si>
    <t>Elöző évi pénzmaradvány igénybevétele</t>
  </si>
  <si>
    <t>IV.</t>
  </si>
  <si>
    <t>I+II+III+IV.</t>
  </si>
  <si>
    <t>Adatok ezer Ft-ban</t>
  </si>
  <si>
    <t>Összes bevétel</t>
  </si>
  <si>
    <t>Közös Hivatal</t>
  </si>
  <si>
    <t>Összesen</t>
  </si>
  <si>
    <t xml:space="preserve">      - kamat bevételek</t>
  </si>
  <si>
    <t xml:space="preserve">      - Áfa bevételek   </t>
  </si>
  <si>
    <t xml:space="preserve">      - Talajterhelési díj</t>
  </si>
  <si>
    <t xml:space="preserve">       - önkormányzat által beszedett gépjárműadó</t>
  </si>
  <si>
    <t xml:space="preserve">      - egészségbiztosítási támogatások</t>
  </si>
  <si>
    <t xml:space="preserve">      - Európai Vidékfejlesztési Alaptól átvett támogatás</t>
  </si>
  <si>
    <t xml:space="preserve">      - irányító szervtől kapott működési támogatás</t>
  </si>
  <si>
    <t xml:space="preserve">      - irányító sezrvtől kapott műkődési támogatás miatti korrekció</t>
  </si>
  <si>
    <t xml:space="preserve">     - önkormányzati vagyon értékesítéséből származó bevétel</t>
  </si>
  <si>
    <t xml:space="preserve">szerinti bontásban </t>
  </si>
  <si>
    <t>Kincsesbánya Község Önkormányzata</t>
  </si>
  <si>
    <t xml:space="preserve">Intézményi működési bevételek összesen: </t>
  </si>
  <si>
    <t xml:space="preserve">      - szolgáltatások bevételei </t>
  </si>
  <si>
    <t xml:space="preserve">      -tovább számlázott szolgáltatások bevételei</t>
  </si>
  <si>
    <t xml:space="preserve">      - bérleti és lizingdíjbevételek</t>
  </si>
  <si>
    <t>Felhalmozás célú támogatás értékű bevétel (KEOP)</t>
  </si>
  <si>
    <t xml:space="preserve">Közhatalmi bevételek: </t>
  </si>
  <si>
    <t xml:space="preserve">     - Magánszemélyek kommunális aója</t>
  </si>
  <si>
    <t xml:space="preserve">     - Iparűzési adó állandó jelleggel </t>
  </si>
  <si>
    <t>4.</t>
  </si>
  <si>
    <t>Önkormányzatok működési célú költségvetési támogatása</t>
  </si>
  <si>
    <t xml:space="preserve">       - Önkormányzati Hivatal működésének támogatása</t>
  </si>
  <si>
    <t>5.</t>
  </si>
  <si>
    <t xml:space="preserve">Támogatás értékű működési bevételek: </t>
  </si>
  <si>
    <t>6.</t>
  </si>
  <si>
    <t>Működési célú átvett pénzeszközök összesen</t>
  </si>
  <si>
    <t xml:space="preserve">      ALCOA támogatása</t>
  </si>
  <si>
    <t xml:space="preserve">      - Települési-üzemeltetéshez kapcsolódo feladatok tám. </t>
  </si>
  <si>
    <t>III.</t>
  </si>
  <si>
    <t xml:space="preserve">Felhalmozás célú hitel </t>
  </si>
  <si>
    <t xml:space="preserve">      - Gyermekétkeztetés üzemeltetési támogatása</t>
  </si>
  <si>
    <t xml:space="preserve">     - Falubusz</t>
  </si>
  <si>
    <t xml:space="preserve">      - Pénzeszköz átvétel elkülönített állami pénzlapoktól</t>
  </si>
  <si>
    <t xml:space="preserve">      - Iskolai étekeztetés támogatása</t>
  </si>
  <si>
    <t xml:space="preserve">      - Egyes szociális és gyermekjóléti feladatok támogatása</t>
  </si>
  <si>
    <t>2015. évi költségvetési bevételei előirányzat-csoportok, kiemelt előirányzatok</t>
  </si>
  <si>
    <t>Önkormányzat</t>
  </si>
  <si>
    <t>Eredeti ei.:</t>
  </si>
  <si>
    <t>Változás</t>
  </si>
  <si>
    <t>Módosított ei.:</t>
  </si>
  <si>
    <t xml:space="preserve">      -Települési önk. könyvtári, közművelődési feladatok tomogatása</t>
  </si>
  <si>
    <t>1. számú melléklet a 4/2015.(IV.30.) önkormányzati rendelethez, (a 2/2015.(II.20.) rendelet módosított 1. számú melléklete)</t>
  </si>
</sst>
</file>

<file path=xl/styles.xml><?xml version="1.0" encoding="utf-8"?>
<styleSheet xmlns="http://schemas.openxmlformats.org/spreadsheetml/2006/main">
  <fonts count="5">
    <font>
      <sz val="10"/>
      <name val="Arial CE"/>
      <charset val="238"/>
    </font>
    <font>
      <sz val="10"/>
      <name val="Cambria"/>
      <family val="1"/>
      <charset val="238"/>
      <scheme val="major"/>
    </font>
    <font>
      <b/>
      <sz val="12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1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left" vertical="center"/>
    </xf>
    <xf numFmtId="3" fontId="3" fillId="0" borderId="6" xfId="0" applyNumberFormat="1" applyFon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3" fontId="1" fillId="2" borderId="6" xfId="0" applyNumberFormat="1" applyFont="1" applyFill="1" applyBorder="1" applyAlignment="1">
      <alignment vertical="center"/>
    </xf>
    <xf numFmtId="3" fontId="1" fillId="0" borderId="6" xfId="0" applyNumberFormat="1" applyFont="1" applyBorder="1" applyAlignment="1">
      <alignment horizontal="left" vertical="center"/>
    </xf>
    <xf numFmtId="0" fontId="4" fillId="0" borderId="0" xfId="0" applyFont="1"/>
    <xf numFmtId="3" fontId="1" fillId="0" borderId="6" xfId="0" applyNumberFormat="1" applyFont="1" applyFill="1" applyBorder="1" applyAlignment="1">
      <alignment vertical="center"/>
    </xf>
    <xf numFmtId="3" fontId="1" fillId="0" borderId="6" xfId="0" applyNumberFormat="1" applyFont="1" applyFill="1" applyBorder="1" applyAlignment="1">
      <alignment horizontal="left" vertical="center"/>
    </xf>
    <xf numFmtId="3" fontId="1" fillId="0" borderId="6" xfId="0" applyNumberFormat="1" applyFont="1" applyFill="1" applyBorder="1" applyAlignment="1">
      <alignment horizontal="left" vertical="center" wrapText="1"/>
    </xf>
    <xf numFmtId="3" fontId="3" fillId="0" borderId="6" xfId="0" applyNumberFormat="1" applyFont="1" applyFill="1" applyBorder="1" applyAlignment="1">
      <alignment horizontal="left" vertical="center"/>
    </xf>
    <xf numFmtId="3" fontId="2" fillId="0" borderId="6" xfId="0" applyNumberFormat="1" applyFont="1" applyBorder="1" applyAlignment="1">
      <alignment vertical="center"/>
    </xf>
    <xf numFmtId="3" fontId="2" fillId="0" borderId="6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3" fontId="2" fillId="0" borderId="7" xfId="0" applyNumberFormat="1" applyFont="1" applyFill="1" applyBorder="1" applyAlignment="1">
      <alignment horizontal="left" vertical="center"/>
    </xf>
    <xf numFmtId="3" fontId="2" fillId="0" borderId="9" xfId="0" applyNumberFormat="1" applyFont="1" applyFill="1" applyBorder="1" applyAlignment="1">
      <alignment horizontal="left" vertical="center"/>
    </xf>
    <xf numFmtId="3" fontId="2" fillId="0" borderId="7" xfId="0" applyNumberFormat="1" applyFont="1" applyBorder="1" applyAlignment="1">
      <alignment horizontal="left" vertical="center"/>
    </xf>
    <xf numFmtId="3" fontId="2" fillId="0" borderId="9" xfId="0" applyNumberFormat="1" applyFont="1" applyBorder="1" applyAlignment="1">
      <alignment horizontal="left" vertical="center"/>
    </xf>
    <xf numFmtId="3" fontId="2" fillId="0" borderId="8" xfId="0" applyNumberFormat="1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left" vertical="center"/>
    </xf>
    <xf numFmtId="3" fontId="2" fillId="0" borderId="10" xfId="0" applyNumberFormat="1" applyFont="1" applyBorder="1" applyAlignment="1">
      <alignment horizontal="left" vertical="center"/>
    </xf>
    <xf numFmtId="3" fontId="1" fillId="0" borderId="3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>
    <pageSetUpPr fitToPage="1"/>
  </sheetPr>
  <dimension ref="A1:J46"/>
  <sheetViews>
    <sheetView tabSelected="1" workbookViewId="0">
      <selection sqref="A1:G1"/>
    </sheetView>
  </sheetViews>
  <sheetFormatPr defaultRowHeight="12.75"/>
  <cols>
    <col min="1" max="1" width="11" style="1" customWidth="1"/>
    <col min="2" max="2" width="57.140625" style="1" customWidth="1"/>
    <col min="3" max="3" width="11.5703125" style="1" customWidth="1"/>
    <col min="4" max="4" width="11" style="1" customWidth="1"/>
    <col min="5" max="5" width="10.85546875" style="1" customWidth="1"/>
    <col min="6" max="7" width="10.7109375" style="1" customWidth="1"/>
    <col min="8" max="16384" width="9.140625" style="1"/>
  </cols>
  <sheetData>
    <row r="1" spans="1:7" ht="24" customHeight="1">
      <c r="A1" s="29" t="s">
        <v>61</v>
      </c>
      <c r="B1" s="29"/>
      <c r="C1" s="29"/>
      <c r="D1" s="29"/>
      <c r="E1" s="29"/>
      <c r="F1" s="29"/>
      <c r="G1" s="29"/>
    </row>
    <row r="2" spans="1:7" ht="18" customHeight="1">
      <c r="A2" s="28" t="s">
        <v>30</v>
      </c>
      <c r="B2" s="28"/>
      <c r="C2" s="28"/>
      <c r="D2" s="28"/>
      <c r="E2" s="28"/>
      <c r="F2" s="28"/>
      <c r="G2" s="28"/>
    </row>
    <row r="3" spans="1:7" s="2" customFormat="1" ht="18" customHeight="1">
      <c r="A3" s="28" t="s">
        <v>55</v>
      </c>
      <c r="B3" s="28"/>
      <c r="C3" s="28"/>
      <c r="D3" s="28"/>
      <c r="E3" s="28"/>
      <c r="F3" s="28"/>
      <c r="G3" s="28"/>
    </row>
    <row r="4" spans="1:7" ht="18" customHeight="1">
      <c r="A4" s="28" t="s">
        <v>29</v>
      </c>
      <c r="B4" s="28"/>
      <c r="C4" s="28"/>
      <c r="D4" s="28"/>
      <c r="E4" s="28"/>
      <c r="F4" s="28"/>
      <c r="G4" s="28"/>
    </row>
    <row r="5" spans="1:7" ht="50.25" customHeight="1">
      <c r="C5" s="33" t="s">
        <v>16</v>
      </c>
      <c r="D5" s="33"/>
      <c r="E5" s="33"/>
      <c r="F5" s="33"/>
      <c r="G5" s="33"/>
    </row>
    <row r="6" spans="1:7" ht="20.25" customHeight="1">
      <c r="A6" s="34" t="s">
        <v>0</v>
      </c>
      <c r="B6" s="35" t="s">
        <v>4</v>
      </c>
      <c r="C6" s="36" t="s">
        <v>17</v>
      </c>
      <c r="D6" s="36"/>
      <c r="E6" s="36"/>
      <c r="F6" s="36"/>
      <c r="G6" s="36"/>
    </row>
    <row r="7" spans="1:7">
      <c r="A7" s="34"/>
      <c r="B7" s="35"/>
      <c r="C7" s="37" t="s">
        <v>56</v>
      </c>
      <c r="D7" s="38"/>
      <c r="E7" s="39"/>
      <c r="F7" s="34" t="s">
        <v>18</v>
      </c>
      <c r="G7" s="35" t="s">
        <v>19</v>
      </c>
    </row>
    <row r="8" spans="1:7" ht="25.5">
      <c r="A8" s="34"/>
      <c r="B8" s="35"/>
      <c r="C8" s="3" t="s">
        <v>57</v>
      </c>
      <c r="D8" s="3" t="s">
        <v>58</v>
      </c>
      <c r="E8" s="3" t="s">
        <v>59</v>
      </c>
      <c r="F8" s="34"/>
      <c r="G8" s="35"/>
    </row>
    <row r="9" spans="1:7" ht="18" customHeight="1">
      <c r="A9" s="4" t="s">
        <v>7</v>
      </c>
      <c r="B9" s="30" t="s">
        <v>8</v>
      </c>
      <c r="C9" s="31"/>
      <c r="D9" s="31"/>
      <c r="E9" s="31"/>
      <c r="F9" s="31"/>
      <c r="G9" s="32"/>
    </row>
    <row r="10" spans="1:7" ht="14.25" customHeight="1">
      <c r="A10" s="17" t="s">
        <v>1</v>
      </c>
      <c r="B10" s="5" t="s">
        <v>31</v>
      </c>
      <c r="C10" s="6">
        <f>C11+C12+C13+C14+C15</f>
        <v>25831</v>
      </c>
      <c r="D10" s="6"/>
      <c r="E10" s="6">
        <f>E11+E12+E13+E14+E15</f>
        <v>25831</v>
      </c>
      <c r="F10" s="7"/>
      <c r="G10" s="6">
        <f>G11+G12+G13+G14+G15</f>
        <v>25831</v>
      </c>
    </row>
    <row r="11" spans="1:7" ht="14.25" customHeight="1">
      <c r="A11" s="40"/>
      <c r="B11" s="7" t="s">
        <v>32</v>
      </c>
      <c r="C11" s="7">
        <v>11741</v>
      </c>
      <c r="D11" s="7"/>
      <c r="E11" s="7">
        <v>11741</v>
      </c>
      <c r="F11" s="7"/>
      <c r="G11" s="7">
        <v>11741</v>
      </c>
    </row>
    <row r="12" spans="1:7" ht="14.25" customHeight="1">
      <c r="A12" s="40"/>
      <c r="B12" s="7" t="s">
        <v>33</v>
      </c>
      <c r="C12" s="8">
        <v>567</v>
      </c>
      <c r="D12" s="8"/>
      <c r="E12" s="8">
        <v>567</v>
      </c>
      <c r="F12" s="7"/>
      <c r="G12" s="7">
        <v>567</v>
      </c>
    </row>
    <row r="13" spans="1:7" ht="14.25" customHeight="1">
      <c r="A13" s="40"/>
      <c r="B13" s="7" t="s">
        <v>34</v>
      </c>
      <c r="C13" s="8">
        <v>8600</v>
      </c>
      <c r="D13" s="8"/>
      <c r="E13" s="8">
        <v>8600</v>
      </c>
      <c r="F13" s="7"/>
      <c r="G13" s="7">
        <v>8600</v>
      </c>
    </row>
    <row r="14" spans="1:7" ht="14.25" customHeight="1">
      <c r="A14" s="40"/>
      <c r="B14" s="9" t="s">
        <v>20</v>
      </c>
      <c r="C14" s="8">
        <v>250</v>
      </c>
      <c r="D14" s="8"/>
      <c r="E14" s="8">
        <v>250</v>
      </c>
      <c r="F14" s="7"/>
      <c r="G14" s="7">
        <v>250</v>
      </c>
    </row>
    <row r="15" spans="1:7" ht="14.25" customHeight="1">
      <c r="A15" s="18"/>
      <c r="B15" s="9" t="s">
        <v>21</v>
      </c>
      <c r="C15" s="7">
        <v>4673</v>
      </c>
      <c r="D15" s="7"/>
      <c r="E15" s="7">
        <v>4673</v>
      </c>
      <c r="F15" s="7"/>
      <c r="G15" s="7">
        <v>4673</v>
      </c>
    </row>
    <row r="16" spans="1:7" ht="14.25" customHeight="1">
      <c r="A16" s="26" t="s">
        <v>2</v>
      </c>
      <c r="B16" s="5" t="s">
        <v>36</v>
      </c>
      <c r="C16" s="6">
        <f>C17+C18+C19</f>
        <v>36700</v>
      </c>
      <c r="D16" s="6"/>
      <c r="E16" s="6">
        <f>E17+E18+E19</f>
        <v>36700</v>
      </c>
      <c r="F16" s="7"/>
      <c r="G16" s="6">
        <f>G17+G18+G19</f>
        <v>36700</v>
      </c>
    </row>
    <row r="17" spans="1:10" ht="14.25" customHeight="1">
      <c r="A17" s="27"/>
      <c r="B17" s="9" t="s">
        <v>37</v>
      </c>
      <c r="C17" s="7">
        <v>3600</v>
      </c>
      <c r="D17" s="7"/>
      <c r="E17" s="7">
        <v>3600</v>
      </c>
      <c r="F17" s="7"/>
      <c r="G17" s="7">
        <v>3600</v>
      </c>
    </row>
    <row r="18" spans="1:10" ht="14.25" customHeight="1">
      <c r="A18" s="27"/>
      <c r="B18" s="9" t="s">
        <v>38</v>
      </c>
      <c r="C18" s="7">
        <v>33000</v>
      </c>
      <c r="D18" s="7"/>
      <c r="E18" s="7">
        <v>33000</v>
      </c>
      <c r="F18" s="7"/>
      <c r="G18" s="7">
        <v>33000</v>
      </c>
      <c r="J18" s="10"/>
    </row>
    <row r="19" spans="1:10" ht="14.25" customHeight="1">
      <c r="A19" s="41"/>
      <c r="B19" s="9" t="s">
        <v>22</v>
      </c>
      <c r="C19" s="7">
        <v>100</v>
      </c>
      <c r="D19" s="7"/>
      <c r="E19" s="7">
        <v>100</v>
      </c>
      <c r="F19" s="7"/>
      <c r="G19" s="7">
        <v>100</v>
      </c>
    </row>
    <row r="20" spans="1:10" ht="14.25" customHeight="1">
      <c r="A20" s="42" t="s">
        <v>3</v>
      </c>
      <c r="B20" s="5" t="s">
        <v>6</v>
      </c>
      <c r="C20" s="6">
        <v>3500</v>
      </c>
      <c r="D20" s="6"/>
      <c r="E20" s="6">
        <v>3500</v>
      </c>
      <c r="F20" s="7"/>
      <c r="G20" s="6">
        <v>3500</v>
      </c>
    </row>
    <row r="21" spans="1:10" ht="14.25" customHeight="1">
      <c r="A21" s="43"/>
      <c r="B21" s="9" t="s">
        <v>23</v>
      </c>
      <c r="C21" s="11">
        <v>3500</v>
      </c>
      <c r="D21" s="11"/>
      <c r="E21" s="11">
        <v>3500</v>
      </c>
      <c r="F21" s="7"/>
      <c r="G21" s="7">
        <v>3500</v>
      </c>
    </row>
    <row r="22" spans="1:10" ht="14.25" customHeight="1">
      <c r="A22" s="17" t="s">
        <v>39</v>
      </c>
      <c r="B22" s="5" t="s">
        <v>40</v>
      </c>
      <c r="C22" s="6">
        <f>C23+C24+C25+C26+C28+C27</f>
        <v>59505</v>
      </c>
      <c r="D22" s="6">
        <f>D23+D24+D25+D26+D28+D27</f>
        <v>2556</v>
      </c>
      <c r="E22" s="6">
        <f>E23+E24+E25+E26+E28+E27</f>
        <v>62061</v>
      </c>
      <c r="F22" s="7"/>
      <c r="G22" s="6">
        <v>62061</v>
      </c>
    </row>
    <row r="23" spans="1:10" ht="14.25" customHeight="1">
      <c r="A23" s="40"/>
      <c r="B23" s="12" t="s">
        <v>41</v>
      </c>
      <c r="C23" s="7">
        <v>36365</v>
      </c>
      <c r="D23" s="7"/>
      <c r="E23" s="7">
        <v>36365</v>
      </c>
      <c r="F23" s="7"/>
      <c r="G23" s="7">
        <v>36365</v>
      </c>
    </row>
    <row r="24" spans="1:10" ht="14.25" customHeight="1">
      <c r="A24" s="40"/>
      <c r="B24" s="13" t="s">
        <v>47</v>
      </c>
      <c r="C24" s="7">
        <v>6500</v>
      </c>
      <c r="D24" s="7">
        <v>772</v>
      </c>
      <c r="E24" s="7">
        <f>C24+D24</f>
        <v>7272</v>
      </c>
      <c r="F24" s="7"/>
      <c r="G24" s="7">
        <v>7272</v>
      </c>
    </row>
    <row r="25" spans="1:10" ht="14.25" customHeight="1">
      <c r="A25" s="40"/>
      <c r="B25" s="12" t="s">
        <v>54</v>
      </c>
      <c r="C25" s="7">
        <v>5317</v>
      </c>
      <c r="D25" s="7">
        <v>-1</v>
      </c>
      <c r="E25" s="7">
        <v>5316</v>
      </c>
      <c r="F25" s="7"/>
      <c r="G25" s="7">
        <v>5316</v>
      </c>
    </row>
    <row r="26" spans="1:10" ht="14.25" customHeight="1">
      <c r="A26" s="40"/>
      <c r="B26" s="12" t="s">
        <v>53</v>
      </c>
      <c r="C26" s="7">
        <v>8356</v>
      </c>
      <c r="D26" s="7"/>
      <c r="E26" s="7">
        <v>8356</v>
      </c>
      <c r="F26" s="7"/>
      <c r="G26" s="7">
        <v>8356</v>
      </c>
    </row>
    <row r="27" spans="1:10" ht="14.25" customHeight="1">
      <c r="A27" s="40"/>
      <c r="B27" s="12" t="s">
        <v>60</v>
      </c>
      <c r="C27" s="7"/>
      <c r="D27" s="7">
        <v>1785</v>
      </c>
      <c r="E27" s="7">
        <v>1785</v>
      </c>
      <c r="F27" s="7"/>
      <c r="G27" s="7">
        <v>1785</v>
      </c>
    </row>
    <row r="28" spans="1:10" ht="14.25" customHeight="1">
      <c r="A28" s="40"/>
      <c r="B28" s="12" t="s">
        <v>50</v>
      </c>
      <c r="C28" s="7">
        <v>2967</v>
      </c>
      <c r="D28" s="7"/>
      <c r="E28" s="7">
        <v>2967</v>
      </c>
      <c r="F28" s="7"/>
      <c r="G28" s="7">
        <v>2967</v>
      </c>
    </row>
    <row r="29" spans="1:10" ht="14.25" customHeight="1">
      <c r="A29" s="17" t="s">
        <v>42</v>
      </c>
      <c r="B29" s="14" t="s">
        <v>43</v>
      </c>
      <c r="C29" s="6">
        <f>C30+C31+C32</f>
        <v>8427</v>
      </c>
      <c r="D29" s="6"/>
      <c r="E29" s="6">
        <f>E30+E31+E32</f>
        <v>8427</v>
      </c>
      <c r="F29" s="6">
        <v>36365</v>
      </c>
      <c r="G29" s="6">
        <v>44792</v>
      </c>
    </row>
    <row r="30" spans="1:10" ht="14.25" customHeight="1">
      <c r="A30" s="40"/>
      <c r="B30" s="12" t="s">
        <v>24</v>
      </c>
      <c r="C30" s="8">
        <v>4627</v>
      </c>
      <c r="D30" s="8"/>
      <c r="E30" s="8">
        <v>4627</v>
      </c>
      <c r="F30" s="7"/>
      <c r="G30" s="7">
        <v>4627</v>
      </c>
    </row>
    <row r="31" spans="1:10" ht="14.25" customHeight="1">
      <c r="A31" s="40"/>
      <c r="B31" s="12" t="s">
        <v>25</v>
      </c>
      <c r="C31" s="8">
        <v>1800</v>
      </c>
      <c r="D31" s="8"/>
      <c r="E31" s="8">
        <v>1800</v>
      </c>
      <c r="F31" s="7"/>
      <c r="G31" s="7">
        <v>1800</v>
      </c>
    </row>
    <row r="32" spans="1:10" ht="14.25" customHeight="1">
      <c r="A32" s="40"/>
      <c r="B32" s="12" t="s">
        <v>52</v>
      </c>
      <c r="C32" s="8">
        <v>2000</v>
      </c>
      <c r="D32" s="8"/>
      <c r="E32" s="8">
        <v>2000</v>
      </c>
      <c r="F32" s="7"/>
      <c r="G32" s="7">
        <v>2000</v>
      </c>
    </row>
    <row r="33" spans="1:7" ht="14.25" customHeight="1">
      <c r="A33" s="40"/>
      <c r="B33" s="12" t="s">
        <v>26</v>
      </c>
      <c r="C33" s="7"/>
      <c r="D33" s="7"/>
      <c r="E33" s="7"/>
      <c r="F33" s="7">
        <v>36365</v>
      </c>
      <c r="G33" s="7">
        <v>36365</v>
      </c>
    </row>
    <row r="34" spans="1:7" ht="14.25" customHeight="1">
      <c r="A34" s="18"/>
      <c r="B34" s="12" t="s">
        <v>27</v>
      </c>
      <c r="C34" s="7">
        <v>-36365</v>
      </c>
      <c r="D34" s="7"/>
      <c r="E34" s="7">
        <v>-36365</v>
      </c>
      <c r="F34" s="7"/>
      <c r="G34" s="7">
        <v>-36365</v>
      </c>
    </row>
    <row r="35" spans="1:7" ht="14.25" customHeight="1">
      <c r="A35" s="17" t="s">
        <v>44</v>
      </c>
      <c r="B35" s="14" t="s">
        <v>45</v>
      </c>
      <c r="C35" s="6">
        <v>389</v>
      </c>
      <c r="D35" s="6"/>
      <c r="E35" s="6">
        <v>389</v>
      </c>
      <c r="F35" s="6"/>
      <c r="G35" s="6">
        <v>389</v>
      </c>
    </row>
    <row r="36" spans="1:7" ht="14.25" customHeight="1">
      <c r="A36" s="18"/>
      <c r="B36" s="12" t="s">
        <v>46</v>
      </c>
      <c r="C36" s="7">
        <v>389</v>
      </c>
      <c r="D36" s="7"/>
      <c r="E36" s="7">
        <v>389</v>
      </c>
      <c r="F36" s="7"/>
      <c r="G36" s="7">
        <v>389</v>
      </c>
    </row>
    <row r="37" spans="1:7" ht="18" customHeight="1">
      <c r="A37" s="19" t="s">
        <v>10</v>
      </c>
      <c r="B37" s="20"/>
      <c r="C37" s="15">
        <f>SUM(C10,C16,C29,C22,C35,C20,C34)</f>
        <v>97987</v>
      </c>
      <c r="D37" s="15">
        <f t="shared" ref="D37:G37" si="0">SUM(D10,D16,D29,D22,D35,D20,D34)</f>
        <v>2556</v>
      </c>
      <c r="E37" s="15">
        <f t="shared" si="0"/>
        <v>100543</v>
      </c>
      <c r="F37" s="15">
        <f t="shared" si="0"/>
        <v>36365</v>
      </c>
      <c r="G37" s="15">
        <f t="shared" si="0"/>
        <v>136908</v>
      </c>
    </row>
    <row r="38" spans="1:7" ht="18" customHeight="1">
      <c r="A38" s="16" t="s">
        <v>9</v>
      </c>
      <c r="B38" s="21" t="s">
        <v>11</v>
      </c>
      <c r="C38" s="22"/>
      <c r="D38" s="22"/>
      <c r="E38" s="22"/>
      <c r="F38" s="22"/>
      <c r="G38" s="23"/>
    </row>
    <row r="39" spans="1:7" ht="14.25" customHeight="1">
      <c r="A39" s="26"/>
      <c r="B39" s="6" t="s">
        <v>5</v>
      </c>
      <c r="C39" s="7"/>
      <c r="D39" s="7"/>
      <c r="E39" s="7"/>
      <c r="F39" s="7"/>
      <c r="G39" s="7"/>
    </row>
    <row r="40" spans="1:7" ht="14.25" customHeight="1">
      <c r="A40" s="27"/>
      <c r="B40" s="6" t="s">
        <v>51</v>
      </c>
      <c r="C40" s="7">
        <v>10000</v>
      </c>
      <c r="D40" s="7"/>
      <c r="E40" s="7">
        <v>10000</v>
      </c>
      <c r="F40" s="7"/>
      <c r="G40" s="7">
        <v>10000</v>
      </c>
    </row>
    <row r="41" spans="1:7" ht="14.25" customHeight="1">
      <c r="A41" s="27"/>
      <c r="B41" s="7" t="s">
        <v>28</v>
      </c>
      <c r="C41" s="7">
        <v>100</v>
      </c>
      <c r="D41" s="7"/>
      <c r="E41" s="7">
        <v>100</v>
      </c>
      <c r="F41" s="7"/>
      <c r="G41" s="7">
        <v>100</v>
      </c>
    </row>
    <row r="42" spans="1:7" ht="14.25" customHeight="1">
      <c r="A42" s="27"/>
      <c r="B42" s="6" t="s">
        <v>35</v>
      </c>
      <c r="C42" s="7">
        <v>62655</v>
      </c>
      <c r="D42" s="7"/>
      <c r="E42" s="7">
        <v>62655</v>
      </c>
      <c r="F42" s="7"/>
      <c r="G42" s="7">
        <v>62655</v>
      </c>
    </row>
    <row r="43" spans="1:7" ht="18" customHeight="1">
      <c r="A43" s="24" t="s">
        <v>11</v>
      </c>
      <c r="B43" s="25"/>
      <c r="C43" s="15">
        <f>SUM(C40:C42)</f>
        <v>72755</v>
      </c>
      <c r="D43" s="15"/>
      <c r="E43" s="15">
        <f>SUM(E40:E42)</f>
        <v>72755</v>
      </c>
      <c r="F43" s="15"/>
      <c r="G43" s="15">
        <f>SUM(G40:G42)</f>
        <v>72755</v>
      </c>
    </row>
    <row r="44" spans="1:7" ht="18" customHeight="1">
      <c r="A44" s="16" t="s">
        <v>48</v>
      </c>
      <c r="B44" s="15" t="s">
        <v>49</v>
      </c>
      <c r="C44" s="15"/>
      <c r="D44" s="15"/>
      <c r="E44" s="15"/>
      <c r="F44" s="7"/>
      <c r="G44" s="15"/>
    </row>
    <row r="45" spans="1:7" ht="18" customHeight="1">
      <c r="A45" s="16" t="s">
        <v>14</v>
      </c>
      <c r="B45" s="15" t="s">
        <v>13</v>
      </c>
      <c r="C45" s="15">
        <v>35500</v>
      </c>
      <c r="D45" s="15"/>
      <c r="E45" s="15">
        <v>35500</v>
      </c>
      <c r="F45" s="15">
        <v>2079</v>
      </c>
      <c r="G45" s="15">
        <v>37579</v>
      </c>
    </row>
    <row r="46" spans="1:7" ht="18" customHeight="1">
      <c r="A46" s="16" t="s">
        <v>15</v>
      </c>
      <c r="B46" s="15" t="s">
        <v>12</v>
      </c>
      <c r="C46" s="15">
        <f>SUM(C37,C43,C45,C44)</f>
        <v>206242</v>
      </c>
      <c r="D46" s="15">
        <f t="shared" ref="D46:E46" si="1">SUM(D37,D43,D45,D44)</f>
        <v>2556</v>
      </c>
      <c r="E46" s="15">
        <f t="shared" si="1"/>
        <v>208798</v>
      </c>
      <c r="F46" s="15">
        <f>SUM(F37:F45)</f>
        <v>38444</v>
      </c>
      <c r="G46" s="15">
        <f>G37+G44+G45+G43</f>
        <v>247242</v>
      </c>
    </row>
  </sheetData>
  <mergeCells count="22">
    <mergeCell ref="A10:A15"/>
    <mergeCell ref="A16:A19"/>
    <mergeCell ref="A20:A21"/>
    <mergeCell ref="A22:A28"/>
    <mergeCell ref="A29:A34"/>
    <mergeCell ref="A4:G4"/>
    <mergeCell ref="A1:G1"/>
    <mergeCell ref="A2:G2"/>
    <mergeCell ref="A3:G3"/>
    <mergeCell ref="B9:G9"/>
    <mergeCell ref="C5:G5"/>
    <mergeCell ref="A6:A8"/>
    <mergeCell ref="B6:B8"/>
    <mergeCell ref="C6:G6"/>
    <mergeCell ref="F7:F8"/>
    <mergeCell ref="G7:G8"/>
    <mergeCell ref="C7:E7"/>
    <mergeCell ref="A35:A36"/>
    <mergeCell ref="A37:B37"/>
    <mergeCell ref="B38:G38"/>
    <mergeCell ref="A43:B43"/>
    <mergeCell ref="A39:A42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2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2015-04-20T10:08:56Z</cp:lastPrinted>
  <dcterms:created xsi:type="dcterms:W3CDTF">2001-03-10T10:34:29Z</dcterms:created>
  <dcterms:modified xsi:type="dcterms:W3CDTF">2015-05-05T06:47:33Z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