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Előirányzatfelh. terv" sheetId="1" r:id="rId1"/>
  </sheets>
  <calcPr calcId="125725"/>
</workbook>
</file>

<file path=xl/calcChain.xml><?xml version="1.0" encoding="utf-8"?>
<calcChain xmlns="http://schemas.openxmlformats.org/spreadsheetml/2006/main">
  <c r="M41" i="1"/>
  <c r="K41"/>
  <c r="I41"/>
  <c r="G41"/>
  <c r="E41"/>
  <c r="C41"/>
  <c r="N40"/>
  <c r="M40"/>
  <c r="L40"/>
  <c r="K40"/>
  <c r="J40"/>
  <c r="I40"/>
  <c r="H40"/>
  <c r="G40"/>
  <c r="F40"/>
  <c r="E40"/>
  <c r="D40"/>
  <c r="C40"/>
  <c r="B40"/>
  <c r="O39"/>
  <c r="P39" s="1"/>
  <c r="O38"/>
  <c r="P38" s="1"/>
  <c r="O37"/>
  <c r="O40" s="1"/>
  <c r="P36"/>
  <c r="P35"/>
  <c r="P34"/>
  <c r="N33"/>
  <c r="N41" s="1"/>
  <c r="M33"/>
  <c r="L33"/>
  <c r="L41" s="1"/>
  <c r="K33"/>
  <c r="J33"/>
  <c r="J41" s="1"/>
  <c r="I33"/>
  <c r="H33"/>
  <c r="H41" s="1"/>
  <c r="G33"/>
  <c r="F33"/>
  <c r="F41" s="1"/>
  <c r="E33"/>
  <c r="D33"/>
  <c r="D41" s="1"/>
  <c r="C33"/>
  <c r="B33"/>
  <c r="B41" s="1"/>
  <c r="O32"/>
  <c r="P32" s="1"/>
  <c r="O31"/>
  <c r="P31" s="1"/>
  <c r="P30"/>
  <c r="P29"/>
  <c r="O29"/>
  <c r="P28"/>
  <c r="O28"/>
  <c r="P27"/>
  <c r="O27"/>
  <c r="P26"/>
  <c r="O26"/>
  <c r="P25"/>
  <c r="O25"/>
  <c r="O33" s="1"/>
  <c r="O23"/>
  <c r="N23"/>
  <c r="M23"/>
  <c r="L23"/>
  <c r="K23"/>
  <c r="J23"/>
  <c r="I23"/>
  <c r="H23"/>
  <c r="G23"/>
  <c r="F23"/>
  <c r="E23"/>
  <c r="D23"/>
  <c r="C23"/>
  <c r="B23"/>
  <c r="P23" s="1"/>
  <c r="P21"/>
  <c r="O21"/>
  <c r="P20"/>
  <c r="P19"/>
  <c r="P18"/>
  <c r="O18"/>
  <c r="P17"/>
  <c r="O17"/>
  <c r="N16"/>
  <c r="N24" s="1"/>
  <c r="M16"/>
  <c r="M24" s="1"/>
  <c r="L16"/>
  <c r="L24" s="1"/>
  <c r="K16"/>
  <c r="K24" s="1"/>
  <c r="J16"/>
  <c r="J24" s="1"/>
  <c r="I16"/>
  <c r="I24" s="1"/>
  <c r="H16"/>
  <c r="H24" s="1"/>
  <c r="G16"/>
  <c r="G24" s="1"/>
  <c r="F16"/>
  <c r="F24" s="1"/>
  <c r="E16"/>
  <c r="E24" s="1"/>
  <c r="D16"/>
  <c r="D24" s="1"/>
  <c r="C16"/>
  <c r="C24" s="1"/>
  <c r="B16"/>
  <c r="B24" s="1"/>
  <c r="O15"/>
  <c r="P15" s="1"/>
  <c r="O14"/>
  <c r="P14" s="1"/>
  <c r="O13"/>
  <c r="P13" s="1"/>
  <c r="O12"/>
  <c r="P12" s="1"/>
  <c r="O11"/>
  <c r="P11" s="1"/>
  <c r="O10"/>
  <c r="P10" s="1"/>
  <c r="O9"/>
  <c r="P9" s="1"/>
  <c r="O8"/>
  <c r="P8" s="1"/>
  <c r="O7"/>
  <c r="P7" s="1"/>
  <c r="O6"/>
  <c r="O16" s="1"/>
  <c r="O24" s="1"/>
  <c r="P24" l="1"/>
  <c r="P41"/>
  <c r="O41"/>
  <c r="P40"/>
  <c r="P16"/>
  <c r="P33"/>
  <c r="P6"/>
  <c r="P37"/>
</calcChain>
</file>

<file path=xl/sharedStrings.xml><?xml version="1.0" encoding="utf-8"?>
<sst xmlns="http://schemas.openxmlformats.org/spreadsheetml/2006/main" count="54" uniqueCount="54">
  <si>
    <t>Előirányzatfelhasználási ütemterv</t>
  </si>
  <si>
    <t>adatok  Ft-ban</t>
  </si>
  <si>
    <t>Megnevezés</t>
  </si>
  <si>
    <t>Előirányzat össz.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</si>
  <si>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</si>
  <si>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</si>
  <si>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</si>
  <si>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</si>
  <si>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</si>
  <si>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</si>
  <si>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</si>
  <si>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</si>
  <si>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Szeptemb.</t>
  </si>
  <si>
    <t>Október</t>
  </si>
  <si>
    <t>November</t>
  </si>
  <si>
    <t>December</t>
  </si>
  <si>
    <t>Összesen</t>
  </si>
  <si>
    <t>Személyi jellegű kiadások</t>
  </si>
  <si>
    <t>Járulék kiadások és szocho</t>
  </si>
  <si>
    <t>Dologi kiadások</t>
  </si>
  <si>
    <t>Ellátottak pénzbeli juttatásai</t>
  </si>
  <si>
    <t>Működési c. támogatások áh. b.</t>
  </si>
  <si>
    <t>Működési c. kiadások áh. k.</t>
  </si>
  <si>
    <t>Egyéb működési kiadások</t>
  </si>
  <si>
    <t>Tartalékok</t>
  </si>
  <si>
    <t>ÁHT-n belüli megelőlegezés visszafizetése</t>
  </si>
  <si>
    <t>Finanszírozási kiadások</t>
  </si>
  <si>
    <t>Működési kiadások össz.</t>
  </si>
  <si>
    <t>Beruházások</t>
  </si>
  <si>
    <t>Felújítások</t>
  </si>
  <si>
    <t>Egyéb felhalm. c. támg. áh.b.</t>
  </si>
  <si>
    <t>Egyéb felhalm. c. támog. áh. k.</t>
  </si>
  <si>
    <t>Felhalmozási tartalék</t>
  </si>
  <si>
    <t>Felhalmozási finanszírozási kiadás</t>
  </si>
  <si>
    <t>Összesen felhalm. kiad.</t>
  </si>
  <si>
    <t>Összesen kiadás</t>
  </si>
  <si>
    <t>Önkormányzatok műk. támog.</t>
  </si>
  <si>
    <t>Elkül. Állami pénzalapból átvett támogatás</t>
  </si>
  <si>
    <t>Egyéb működési célú támogatás</t>
  </si>
  <si>
    <t>Közhatalmi bevételek</t>
  </si>
  <si>
    <t>Intézményi műk. bev.</t>
  </si>
  <si>
    <t>Működéci c. átv. pe.</t>
  </si>
  <si>
    <t>Előző évi maradvány igénybevétele</t>
  </si>
  <si>
    <t>Intézményfinanszírozás</t>
  </si>
  <si>
    <t>Működési bevételek össz.</t>
  </si>
  <si>
    <t>Felhalmozási c. önk. tám.</t>
  </si>
  <si>
    <t>Felhalm. c. tám. áh. b.</t>
  </si>
  <si>
    <t>Felhalm. c. int. finanszírozás</t>
  </si>
  <si>
    <t>Immat. javak, ingatl. bev.</t>
  </si>
  <si>
    <t>Felhalmozási célú átvett pénzeszköz</t>
  </si>
  <si>
    <t>Előző évi felhalmozási pénzmaradvány igénybevétele</t>
  </si>
  <si>
    <t>Felhalm. bevételek össz.</t>
  </si>
  <si>
    <t>Összesen bevételek</t>
  </si>
  <si>
    <t>23. sz. melléklet a 3/2017. (III.08.)önkormányzati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</si>
</sst>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2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9" fillId="4" borderId="0" applyNumberFormat="0" applyBorder="0" applyAlignment="0" applyProtection="0"/>
    <xf numFmtId="0" fontId="9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2" fillId="7" borderId="0" applyNumberFormat="0" applyBorder="0" applyAlignment="0" applyProtection="0"/>
    <xf numFmtId="0" fontId="13" fillId="27" borderId="10" applyNumberFormat="0" applyAlignment="0" applyProtection="0"/>
    <xf numFmtId="0" fontId="14" fillId="28" borderId="11" applyNumberFormat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1" fillId="11" borderId="10" applyNumberFormat="0" applyAlignment="0" applyProtection="0"/>
    <xf numFmtId="0" fontId="22" fillId="0" borderId="15" applyNumberFormat="0" applyFill="0" applyAlignment="0" applyProtection="0"/>
    <xf numFmtId="0" fontId="23" fillId="29" borderId="0" applyNumberFormat="0" applyBorder="0" applyAlignment="0" applyProtection="0"/>
    <xf numFmtId="0" fontId="24" fillId="0" borderId="0"/>
    <xf numFmtId="0" fontId="25" fillId="0" borderId="0"/>
    <xf numFmtId="0" fontId="26" fillId="0" borderId="0"/>
    <xf numFmtId="0" fontId="27" fillId="0" borderId="0"/>
    <xf numFmtId="0" fontId="25" fillId="0" borderId="0"/>
    <xf numFmtId="0" fontId="15" fillId="0" borderId="0"/>
    <xf numFmtId="0" fontId="10" fillId="30" borderId="16" applyNumberFormat="0" applyFont="0" applyAlignment="0" applyProtection="0"/>
    <xf numFmtId="0" fontId="28" fillId="27" borderId="17" applyNumberFormat="0" applyAlignment="0" applyProtection="0"/>
    <xf numFmtId="164" fontId="15" fillId="0" borderId="0"/>
    <xf numFmtId="164" fontId="24" fillId="0" borderId="0"/>
    <xf numFmtId="44" fontId="24" fillId="0" borderId="0" applyFont="0" applyFill="0" applyBorder="0" applyAlignment="0" applyProtection="0"/>
    <xf numFmtId="164" fontId="24" fillId="0" borderId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8" applyNumberFormat="0" applyFill="0" applyAlignment="0" applyProtection="0"/>
    <xf numFmtId="0" fontId="31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Border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3" fontId="4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4" xfId="0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0" fontId="7" fillId="2" borderId="4" xfId="0" applyFont="1" applyFill="1" applyBorder="1"/>
    <xf numFmtId="3" fontId="8" fillId="2" borderId="5" xfId="0" applyNumberFormat="1" applyFont="1" applyFill="1" applyBorder="1"/>
    <xf numFmtId="3" fontId="8" fillId="2" borderId="6" xfId="0" applyNumberFormat="1" applyFont="1" applyFill="1" applyBorder="1"/>
    <xf numFmtId="0" fontId="7" fillId="3" borderId="4" xfId="0" applyFont="1" applyFill="1" applyBorder="1"/>
    <xf numFmtId="3" fontId="7" fillId="3" borderId="5" xfId="0" applyNumberFormat="1" applyFont="1" applyFill="1" applyBorder="1"/>
    <xf numFmtId="3" fontId="7" fillId="3" borderId="6" xfId="0" applyNumberFormat="1" applyFont="1" applyFill="1" applyBorder="1"/>
    <xf numFmtId="0" fontId="7" fillId="3" borderId="7" xfId="0" applyFont="1" applyFill="1" applyBorder="1"/>
    <xf numFmtId="3" fontId="7" fillId="3" borderId="8" xfId="0" applyNumberFormat="1" applyFont="1" applyFill="1" applyBorder="1"/>
    <xf numFmtId="3" fontId="7" fillId="3" borderId="9" xfId="0" applyNumberFormat="1" applyFont="1" applyFill="1" applyBorder="1"/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1"/>
  <sheetViews>
    <sheetView tabSelected="1" workbookViewId="0">
      <selection activeCell="A2" sqref="A2"/>
    </sheetView>
  </sheetViews>
  <sheetFormatPr defaultColWidth="9.140625" defaultRowHeight="15"/>
  <cols>
    <col min="1" max="1" width="45.28515625" style="3" bestFit="1" customWidth="1"/>
    <col min="2" max="2" width="12.7109375" style="2" customWidth="1"/>
    <col min="3" max="3" width="11.28515625" style="2" customWidth="1"/>
    <col min="4" max="4" width="11" style="2" customWidth="1"/>
    <col min="5" max="5" width="11.28515625" style="2" customWidth="1"/>
    <col min="6" max="6" width="12" style="2" customWidth="1"/>
    <col min="7" max="7" width="11.42578125" style="2" customWidth="1"/>
    <col min="8" max="8" width="11.85546875" style="2" customWidth="1"/>
    <col min="9" max="9" width="12.28515625" style="2" customWidth="1"/>
    <col min="10" max="10" width="11.85546875" style="2" customWidth="1"/>
    <col min="11" max="11" width="12.28515625" style="2" customWidth="1"/>
    <col min="12" max="12" width="11.42578125" style="2" customWidth="1"/>
    <col min="13" max="13" width="13.7109375" style="2" customWidth="1"/>
    <col min="14" max="14" width="11" style="2" customWidth="1"/>
    <col min="15" max="15" width="12.28515625" style="2" customWidth="1"/>
    <col min="16" max="16384" width="9.140625" style="3"/>
  </cols>
  <sheetData>
    <row r="1" spans="1:16">
      <c r="A1" s="1" t="s">
        <v>53</v>
      </c>
    </row>
    <row r="3" spans="1:16" ht="15.75">
      <c r="A3" s="4" t="s">
        <v>0</v>
      </c>
    </row>
    <row r="4" spans="1:16" ht="15.75" thickBot="1">
      <c r="O4" s="5" t="s">
        <v>1</v>
      </c>
    </row>
    <row r="5" spans="1:16" s="9" customFormat="1" ht="25.5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8" t="s">
        <v>16</v>
      </c>
    </row>
    <row r="6" spans="1:16">
      <c r="A6" s="10" t="s">
        <v>17</v>
      </c>
      <c r="B6" s="11">
        <v>116275720</v>
      </c>
      <c r="C6" s="11">
        <v>9689647</v>
      </c>
      <c r="D6" s="11">
        <v>9689643</v>
      </c>
      <c r="E6" s="11">
        <v>9689643</v>
      </c>
      <c r="F6" s="11">
        <v>9689643</v>
      </c>
      <c r="G6" s="11">
        <v>9689643</v>
      </c>
      <c r="H6" s="11">
        <v>9689643</v>
      </c>
      <c r="I6" s="11">
        <v>9689643</v>
      </c>
      <c r="J6" s="11">
        <v>9689643</v>
      </c>
      <c r="K6" s="11">
        <v>9689643</v>
      </c>
      <c r="L6" s="11">
        <v>9689643</v>
      </c>
      <c r="M6" s="11">
        <v>9689643</v>
      </c>
      <c r="N6" s="11">
        <v>9689643</v>
      </c>
      <c r="O6" s="12">
        <f>SUM(C6:N6)</f>
        <v>116275720</v>
      </c>
      <c r="P6" s="3">
        <f>B6-O6</f>
        <v>0</v>
      </c>
    </row>
    <row r="7" spans="1:16">
      <c r="A7" s="10" t="s">
        <v>18</v>
      </c>
      <c r="B7" s="11">
        <v>24342149</v>
      </c>
      <c r="C7" s="11">
        <v>2028517</v>
      </c>
      <c r="D7" s="11">
        <v>2028512</v>
      </c>
      <c r="E7" s="11">
        <v>2028512</v>
      </c>
      <c r="F7" s="11">
        <v>2028512</v>
      </c>
      <c r="G7" s="11">
        <v>2028512</v>
      </c>
      <c r="H7" s="11">
        <v>2028512</v>
      </c>
      <c r="I7" s="11">
        <v>2028512</v>
      </c>
      <c r="J7" s="11">
        <v>2028512</v>
      </c>
      <c r="K7" s="11">
        <v>2028512</v>
      </c>
      <c r="L7" s="11">
        <v>2028512</v>
      </c>
      <c r="M7" s="11">
        <v>2028512</v>
      </c>
      <c r="N7" s="11">
        <v>2028512</v>
      </c>
      <c r="O7" s="12">
        <f t="shared" ref="O7:O15" si="0">SUM(C7:N7)</f>
        <v>24342149</v>
      </c>
      <c r="P7" s="3">
        <f t="shared" ref="P7:P41" si="1">B7-O7</f>
        <v>0</v>
      </c>
    </row>
    <row r="8" spans="1:16">
      <c r="A8" s="10" t="s">
        <v>19</v>
      </c>
      <c r="B8" s="11">
        <v>77041084</v>
      </c>
      <c r="C8" s="11">
        <v>6420094</v>
      </c>
      <c r="D8" s="11">
        <v>6420090</v>
      </c>
      <c r="E8" s="11">
        <v>6420090</v>
      </c>
      <c r="F8" s="11">
        <v>6420090</v>
      </c>
      <c r="G8" s="11">
        <v>6420090</v>
      </c>
      <c r="H8" s="11">
        <v>6420090</v>
      </c>
      <c r="I8" s="11">
        <v>6420090</v>
      </c>
      <c r="J8" s="11">
        <v>6420090</v>
      </c>
      <c r="K8" s="11">
        <v>6420090</v>
      </c>
      <c r="L8" s="11">
        <v>6420090</v>
      </c>
      <c r="M8" s="11">
        <v>6420090</v>
      </c>
      <c r="N8" s="11">
        <v>6420090</v>
      </c>
      <c r="O8" s="12">
        <f t="shared" si="0"/>
        <v>77041084</v>
      </c>
      <c r="P8" s="3">
        <f t="shared" si="1"/>
        <v>0</v>
      </c>
    </row>
    <row r="9" spans="1:16">
      <c r="A9" s="10" t="s">
        <v>20</v>
      </c>
      <c r="B9" s="11">
        <v>15027000</v>
      </c>
      <c r="C9" s="11">
        <v>1252250</v>
      </c>
      <c r="D9" s="11">
        <v>1252250</v>
      </c>
      <c r="E9" s="11">
        <v>1252250</v>
      </c>
      <c r="F9" s="11">
        <v>1252250</v>
      </c>
      <c r="G9" s="11">
        <v>1252250</v>
      </c>
      <c r="H9" s="11">
        <v>1252250</v>
      </c>
      <c r="I9" s="11">
        <v>1252250</v>
      </c>
      <c r="J9" s="11">
        <v>1252250</v>
      </c>
      <c r="K9" s="11">
        <v>1252250</v>
      </c>
      <c r="L9" s="11">
        <v>1252250</v>
      </c>
      <c r="M9" s="11">
        <v>1252250</v>
      </c>
      <c r="N9" s="11">
        <v>1252250</v>
      </c>
      <c r="O9" s="12">
        <f t="shared" si="0"/>
        <v>15027000</v>
      </c>
      <c r="P9" s="3">
        <f t="shared" si="1"/>
        <v>0</v>
      </c>
    </row>
    <row r="10" spans="1:16">
      <c r="A10" s="10" t="s">
        <v>21</v>
      </c>
      <c r="B10" s="11">
        <v>1666800</v>
      </c>
      <c r="C10" s="11"/>
      <c r="D10" s="11"/>
      <c r="E10" s="11"/>
      <c r="F10" s="11"/>
      <c r="G10" s="11"/>
      <c r="H10" s="11">
        <v>833400</v>
      </c>
      <c r="I10" s="11"/>
      <c r="J10" s="11"/>
      <c r="K10" s="11"/>
      <c r="L10" s="11"/>
      <c r="M10" s="11"/>
      <c r="N10" s="11">
        <v>833400</v>
      </c>
      <c r="O10" s="12">
        <f t="shared" si="0"/>
        <v>1666800</v>
      </c>
      <c r="P10" s="3">
        <f t="shared" si="1"/>
        <v>0</v>
      </c>
    </row>
    <row r="11" spans="1:16">
      <c r="A11" s="10" t="s">
        <v>22</v>
      </c>
      <c r="B11" s="11">
        <v>3417000</v>
      </c>
      <c r="C11" s="11"/>
      <c r="D11" s="11"/>
      <c r="E11" s="11">
        <v>1139000</v>
      </c>
      <c r="F11" s="11"/>
      <c r="G11" s="11"/>
      <c r="H11" s="11">
        <v>1139000</v>
      </c>
      <c r="I11" s="11"/>
      <c r="J11" s="11"/>
      <c r="K11" s="11"/>
      <c r="L11" s="11"/>
      <c r="M11" s="11"/>
      <c r="N11" s="11">
        <v>1139000</v>
      </c>
      <c r="O11" s="12">
        <f t="shared" si="0"/>
        <v>3417000</v>
      </c>
      <c r="P11" s="3">
        <f t="shared" si="1"/>
        <v>0</v>
      </c>
    </row>
    <row r="12" spans="1:16">
      <c r="A12" s="10" t="s">
        <v>23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>
        <f t="shared" si="0"/>
        <v>0</v>
      </c>
      <c r="P12" s="3">
        <f t="shared" si="1"/>
        <v>0</v>
      </c>
    </row>
    <row r="13" spans="1:16">
      <c r="A13" s="10" t="s">
        <v>24</v>
      </c>
      <c r="B13" s="11">
        <v>116459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>
        <v>116459</v>
      </c>
      <c r="O13" s="12">
        <f>SUM(C13:N13)</f>
        <v>116459</v>
      </c>
      <c r="P13" s="3">
        <f>B13-O13</f>
        <v>0</v>
      </c>
    </row>
    <row r="14" spans="1:16">
      <c r="A14" s="10" t="s">
        <v>25</v>
      </c>
      <c r="B14" s="11">
        <v>6617872</v>
      </c>
      <c r="C14" s="11">
        <v>6617872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>
        <f>SUM(C14:N14)</f>
        <v>6617872</v>
      </c>
      <c r="P14" s="3">
        <f>B14-O14</f>
        <v>0</v>
      </c>
    </row>
    <row r="15" spans="1:16">
      <c r="A15" s="10" t="s">
        <v>26</v>
      </c>
      <c r="B15" s="11">
        <v>118252426</v>
      </c>
      <c r="C15" s="11">
        <v>9854367</v>
      </c>
      <c r="D15" s="11">
        <v>9854369</v>
      </c>
      <c r="E15" s="11">
        <v>9854369</v>
      </c>
      <c r="F15" s="11">
        <v>9854369</v>
      </c>
      <c r="G15" s="11">
        <v>9854369</v>
      </c>
      <c r="H15" s="11">
        <v>9854369</v>
      </c>
      <c r="I15" s="11">
        <v>9854369</v>
      </c>
      <c r="J15" s="11">
        <v>9854369</v>
      </c>
      <c r="K15" s="11">
        <v>9854369</v>
      </c>
      <c r="L15" s="11">
        <v>9854369</v>
      </c>
      <c r="M15" s="11">
        <v>9854369</v>
      </c>
      <c r="N15" s="11">
        <v>9854369</v>
      </c>
      <c r="O15" s="12">
        <f t="shared" si="0"/>
        <v>118252426</v>
      </c>
      <c r="P15" s="3">
        <f t="shared" si="1"/>
        <v>0</v>
      </c>
    </row>
    <row r="16" spans="1:16">
      <c r="A16" s="13" t="s">
        <v>27</v>
      </c>
      <c r="B16" s="14">
        <f>SUM(B6:B15)</f>
        <v>362756510</v>
      </c>
      <c r="C16" s="14">
        <f>SUM(C6:C15)</f>
        <v>35862747</v>
      </c>
      <c r="D16" s="14">
        <f>SUM(D6:D15)</f>
        <v>29244864</v>
      </c>
      <c r="E16" s="14">
        <f t="shared" ref="E16:M16" si="2">SUM(E6:E15)</f>
        <v>30383864</v>
      </c>
      <c r="F16" s="14">
        <f t="shared" si="2"/>
        <v>29244864</v>
      </c>
      <c r="G16" s="14">
        <f t="shared" si="2"/>
        <v>29244864</v>
      </c>
      <c r="H16" s="14">
        <f t="shared" si="2"/>
        <v>31217264</v>
      </c>
      <c r="I16" s="14">
        <f t="shared" si="2"/>
        <v>29244864</v>
      </c>
      <c r="J16" s="14">
        <f t="shared" si="2"/>
        <v>29244864</v>
      </c>
      <c r="K16" s="14">
        <f t="shared" si="2"/>
        <v>29244864</v>
      </c>
      <c r="L16" s="14">
        <f t="shared" si="2"/>
        <v>29244864</v>
      </c>
      <c r="M16" s="14">
        <f t="shared" si="2"/>
        <v>29244864</v>
      </c>
      <c r="N16" s="14">
        <f>SUM(N6:N15)</f>
        <v>31333723</v>
      </c>
      <c r="O16" s="15">
        <f>SUM(O6:O15)</f>
        <v>362756510</v>
      </c>
      <c r="P16" s="3">
        <f>B16-O16</f>
        <v>0</v>
      </c>
    </row>
    <row r="17" spans="1:16">
      <c r="A17" s="10" t="s">
        <v>28</v>
      </c>
      <c r="B17" s="11">
        <v>30305565</v>
      </c>
      <c r="C17" s="11">
        <v>2525463</v>
      </c>
      <c r="D17" s="11">
        <v>2525463</v>
      </c>
      <c r="E17" s="11">
        <v>2525463</v>
      </c>
      <c r="F17" s="11">
        <v>2525464</v>
      </c>
      <c r="G17" s="11">
        <v>2525464</v>
      </c>
      <c r="H17" s="11">
        <v>2525464</v>
      </c>
      <c r="I17" s="11">
        <v>2525464</v>
      </c>
      <c r="J17" s="11">
        <v>2525464</v>
      </c>
      <c r="K17" s="11">
        <v>2525464</v>
      </c>
      <c r="L17" s="11">
        <v>2525464</v>
      </c>
      <c r="M17" s="11">
        <v>2525464</v>
      </c>
      <c r="N17" s="11">
        <v>2525464</v>
      </c>
      <c r="O17" s="12">
        <f>SUM(C17:N17)</f>
        <v>30305565</v>
      </c>
      <c r="P17" s="3">
        <f t="shared" si="1"/>
        <v>0</v>
      </c>
    </row>
    <row r="18" spans="1:16">
      <c r="A18" s="10" t="s">
        <v>29</v>
      </c>
      <c r="B18" s="11">
        <v>42002424</v>
      </c>
      <c r="C18" s="11">
        <v>3500202</v>
      </c>
      <c r="D18" s="11">
        <v>3500202</v>
      </c>
      <c r="E18" s="11">
        <v>3500202</v>
      </c>
      <c r="F18" s="11">
        <v>3500202</v>
      </c>
      <c r="G18" s="11">
        <v>3500202</v>
      </c>
      <c r="H18" s="11">
        <v>3500202</v>
      </c>
      <c r="I18" s="11">
        <v>3500202</v>
      </c>
      <c r="J18" s="11">
        <v>3500202</v>
      </c>
      <c r="K18" s="11">
        <v>3500202</v>
      </c>
      <c r="L18" s="11">
        <v>3500202</v>
      </c>
      <c r="M18" s="11">
        <v>3500202</v>
      </c>
      <c r="N18" s="11">
        <v>3500202</v>
      </c>
      <c r="O18" s="12">
        <f>SUM(C18:N18)</f>
        <v>42002424</v>
      </c>
      <c r="P18" s="3">
        <f t="shared" si="1"/>
        <v>0</v>
      </c>
    </row>
    <row r="19" spans="1:16">
      <c r="A19" s="10" t="s">
        <v>30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  <c r="P19" s="3">
        <f t="shared" si="1"/>
        <v>0</v>
      </c>
    </row>
    <row r="20" spans="1:16">
      <c r="A20" s="10" t="s">
        <v>31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  <c r="P20" s="3">
        <f t="shared" si="1"/>
        <v>0</v>
      </c>
    </row>
    <row r="21" spans="1:16">
      <c r="A21" s="10" t="s">
        <v>32</v>
      </c>
      <c r="B21" s="11">
        <v>14023563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>
        <v>14023563</v>
      </c>
      <c r="O21" s="12">
        <f t="shared" ref="O21" si="3">SUM(C21:N21)</f>
        <v>14023563</v>
      </c>
      <c r="P21" s="3">
        <f t="shared" si="1"/>
        <v>0</v>
      </c>
    </row>
    <row r="22" spans="1:16">
      <c r="A22" s="10" t="s">
        <v>33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</row>
    <row r="23" spans="1:16">
      <c r="A23" s="13" t="s">
        <v>34</v>
      </c>
      <c r="B23" s="14">
        <f>SUM(B17:B22)</f>
        <v>86331552</v>
      </c>
      <c r="C23" s="14">
        <f t="shared" ref="C23:M23" si="4">SUM(C17:C21)</f>
        <v>6025665</v>
      </c>
      <c r="D23" s="14">
        <f t="shared" si="4"/>
        <v>6025665</v>
      </c>
      <c r="E23" s="14">
        <f t="shared" si="4"/>
        <v>6025665</v>
      </c>
      <c r="F23" s="14">
        <f t="shared" si="4"/>
        <v>6025666</v>
      </c>
      <c r="G23" s="14">
        <f t="shared" si="4"/>
        <v>6025666</v>
      </c>
      <c r="H23" s="14">
        <f t="shared" si="4"/>
        <v>6025666</v>
      </c>
      <c r="I23" s="14">
        <f t="shared" si="4"/>
        <v>6025666</v>
      </c>
      <c r="J23" s="14">
        <f t="shared" si="4"/>
        <v>6025666</v>
      </c>
      <c r="K23" s="14">
        <f t="shared" si="4"/>
        <v>6025666</v>
      </c>
      <c r="L23" s="14">
        <f t="shared" si="4"/>
        <v>6025666</v>
      </c>
      <c r="M23" s="14">
        <f t="shared" si="4"/>
        <v>6025666</v>
      </c>
      <c r="N23" s="14">
        <f>SUM(N17:N22)</f>
        <v>20049229</v>
      </c>
      <c r="O23" s="15">
        <f>SUM(O17:O22)</f>
        <v>86331552</v>
      </c>
      <c r="P23" s="3">
        <f t="shared" si="1"/>
        <v>0</v>
      </c>
    </row>
    <row r="24" spans="1:16">
      <c r="A24" s="16" t="s">
        <v>35</v>
      </c>
      <c r="B24" s="17">
        <f>B16+B23</f>
        <v>449088062</v>
      </c>
      <c r="C24" s="17">
        <f>C16+C23</f>
        <v>41888412</v>
      </c>
      <c r="D24" s="17">
        <f t="shared" ref="D24:N24" si="5">D16+D23</f>
        <v>35270529</v>
      </c>
      <c r="E24" s="17">
        <f t="shared" si="5"/>
        <v>36409529</v>
      </c>
      <c r="F24" s="17">
        <f t="shared" si="5"/>
        <v>35270530</v>
      </c>
      <c r="G24" s="17">
        <f t="shared" si="5"/>
        <v>35270530</v>
      </c>
      <c r="H24" s="17">
        <f t="shared" si="5"/>
        <v>37242930</v>
      </c>
      <c r="I24" s="17">
        <f t="shared" si="5"/>
        <v>35270530</v>
      </c>
      <c r="J24" s="17">
        <f t="shared" si="5"/>
        <v>35270530</v>
      </c>
      <c r="K24" s="17">
        <f t="shared" si="5"/>
        <v>35270530</v>
      </c>
      <c r="L24" s="17">
        <f t="shared" si="5"/>
        <v>35270530</v>
      </c>
      <c r="M24" s="17">
        <f t="shared" si="5"/>
        <v>35270530</v>
      </c>
      <c r="N24" s="17">
        <f t="shared" si="5"/>
        <v>51382952</v>
      </c>
      <c r="O24" s="18">
        <f>O16+O23</f>
        <v>449088062</v>
      </c>
      <c r="P24" s="3">
        <f>B24-O24</f>
        <v>0</v>
      </c>
    </row>
    <row r="25" spans="1:16">
      <c r="A25" s="10" t="s">
        <v>36</v>
      </c>
      <c r="B25" s="11">
        <v>182594818</v>
      </c>
      <c r="C25" s="11">
        <v>15322988</v>
      </c>
      <c r="D25" s="11">
        <v>15206530</v>
      </c>
      <c r="E25" s="11">
        <v>15206530</v>
      </c>
      <c r="F25" s="11">
        <v>15206530</v>
      </c>
      <c r="G25" s="11">
        <v>15206530</v>
      </c>
      <c r="H25" s="11">
        <v>15206530</v>
      </c>
      <c r="I25" s="11">
        <v>15206530</v>
      </c>
      <c r="J25" s="11">
        <v>15206530</v>
      </c>
      <c r="K25" s="11">
        <v>15206530</v>
      </c>
      <c r="L25" s="11">
        <v>15206530</v>
      </c>
      <c r="M25" s="11">
        <v>15206530</v>
      </c>
      <c r="N25" s="11">
        <v>15206530</v>
      </c>
      <c r="O25" s="12">
        <f>SUM(C25:N25)</f>
        <v>182594818</v>
      </c>
      <c r="P25" s="3">
        <f>B25-O25</f>
        <v>0</v>
      </c>
    </row>
    <row r="26" spans="1:16">
      <c r="A26" s="10" t="s">
        <v>37</v>
      </c>
      <c r="B26" s="11">
        <v>5250000</v>
      </c>
      <c r="C26" s="11">
        <v>2625000</v>
      </c>
      <c r="D26" s="11">
        <v>2625000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>
        <f>SUM(C26:N26)</f>
        <v>5250000</v>
      </c>
      <c r="P26" s="3">
        <f t="shared" si="1"/>
        <v>0</v>
      </c>
    </row>
    <row r="27" spans="1:16">
      <c r="A27" s="10" t="s">
        <v>38</v>
      </c>
      <c r="B27" s="11">
        <v>3926400</v>
      </c>
      <c r="C27" s="11">
        <v>327200</v>
      </c>
      <c r="D27" s="11">
        <v>327200</v>
      </c>
      <c r="E27" s="11">
        <v>327200</v>
      </c>
      <c r="F27" s="11">
        <v>327200</v>
      </c>
      <c r="G27" s="11">
        <v>327200</v>
      </c>
      <c r="H27" s="11">
        <v>327200</v>
      </c>
      <c r="I27" s="11">
        <v>327200</v>
      </c>
      <c r="J27" s="11">
        <v>327200</v>
      </c>
      <c r="K27" s="11">
        <v>327200</v>
      </c>
      <c r="L27" s="11">
        <v>327200</v>
      </c>
      <c r="M27" s="11">
        <v>327200</v>
      </c>
      <c r="N27" s="11">
        <v>327200</v>
      </c>
      <c r="O27" s="12">
        <f>SUM(C27:N27)</f>
        <v>3926400</v>
      </c>
      <c r="P27" s="3">
        <f t="shared" si="1"/>
        <v>0</v>
      </c>
    </row>
    <row r="28" spans="1:16">
      <c r="A28" s="10" t="s">
        <v>39</v>
      </c>
      <c r="B28" s="11">
        <v>29950000</v>
      </c>
      <c r="C28" s="11">
        <v>2495837</v>
      </c>
      <c r="D28" s="11">
        <v>2495833</v>
      </c>
      <c r="E28" s="11">
        <v>2495833</v>
      </c>
      <c r="F28" s="11">
        <v>2495833</v>
      </c>
      <c r="G28" s="11">
        <v>2495833</v>
      </c>
      <c r="H28" s="11">
        <v>2495833</v>
      </c>
      <c r="I28" s="11">
        <v>2495833</v>
      </c>
      <c r="J28" s="11">
        <v>2495833</v>
      </c>
      <c r="K28" s="11">
        <v>2495833</v>
      </c>
      <c r="L28" s="11">
        <v>2495833</v>
      </c>
      <c r="M28" s="11">
        <v>2495833</v>
      </c>
      <c r="N28" s="11">
        <v>2495833</v>
      </c>
      <c r="O28" s="12">
        <f t="shared" ref="O28:O32" si="6">SUM(C28:N28)</f>
        <v>29950000</v>
      </c>
      <c r="P28" s="3">
        <f t="shared" si="1"/>
        <v>0</v>
      </c>
    </row>
    <row r="29" spans="1:16">
      <c r="A29" s="10" t="s">
        <v>40</v>
      </c>
      <c r="B29" s="11">
        <v>34477460</v>
      </c>
      <c r="C29" s="11">
        <v>2873118</v>
      </c>
      <c r="D29" s="11">
        <v>2873122</v>
      </c>
      <c r="E29" s="11">
        <v>2873122</v>
      </c>
      <c r="F29" s="11">
        <v>2873122</v>
      </c>
      <c r="G29" s="11">
        <v>2873122</v>
      </c>
      <c r="H29" s="11">
        <v>2873122</v>
      </c>
      <c r="I29" s="11">
        <v>2873122</v>
      </c>
      <c r="J29" s="11">
        <v>2873122</v>
      </c>
      <c r="K29" s="11">
        <v>2873122</v>
      </c>
      <c r="L29" s="11">
        <v>2873122</v>
      </c>
      <c r="M29" s="11">
        <v>2873122</v>
      </c>
      <c r="N29" s="11">
        <v>2873122</v>
      </c>
      <c r="O29" s="12">
        <f t="shared" si="6"/>
        <v>34477460</v>
      </c>
      <c r="P29" s="3">
        <f t="shared" si="1"/>
        <v>0</v>
      </c>
    </row>
    <row r="30" spans="1:16">
      <c r="A30" s="10" t="s">
        <v>41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2"/>
      <c r="P30" s="3">
        <f t="shared" si="1"/>
        <v>0</v>
      </c>
    </row>
    <row r="31" spans="1:16">
      <c r="A31" s="10" t="s">
        <v>42</v>
      </c>
      <c r="B31" s="11">
        <v>4150000</v>
      </c>
      <c r="C31" s="11">
        <v>345837</v>
      </c>
      <c r="D31" s="11">
        <v>345833</v>
      </c>
      <c r="E31" s="11">
        <v>345833</v>
      </c>
      <c r="F31" s="11">
        <v>345833</v>
      </c>
      <c r="G31" s="11">
        <v>345833</v>
      </c>
      <c r="H31" s="11">
        <v>345833</v>
      </c>
      <c r="I31" s="11">
        <v>345833</v>
      </c>
      <c r="J31" s="11">
        <v>345833</v>
      </c>
      <c r="K31" s="11">
        <v>345833</v>
      </c>
      <c r="L31" s="11">
        <v>345833</v>
      </c>
      <c r="M31" s="11">
        <v>345833</v>
      </c>
      <c r="N31" s="11">
        <v>345833</v>
      </c>
      <c r="O31" s="12">
        <f t="shared" si="6"/>
        <v>4150000</v>
      </c>
      <c r="P31" s="3">
        <f t="shared" si="1"/>
        <v>0</v>
      </c>
    </row>
    <row r="32" spans="1:16">
      <c r="A32" s="10" t="s">
        <v>43</v>
      </c>
      <c r="B32" s="11">
        <v>118252426</v>
      </c>
      <c r="C32" s="11">
        <v>9854367</v>
      </c>
      <c r="D32" s="11">
        <v>9854369</v>
      </c>
      <c r="E32" s="11">
        <v>9854369</v>
      </c>
      <c r="F32" s="11">
        <v>9854369</v>
      </c>
      <c r="G32" s="11">
        <v>9854369</v>
      </c>
      <c r="H32" s="11">
        <v>9854369</v>
      </c>
      <c r="I32" s="11">
        <v>9854369</v>
      </c>
      <c r="J32" s="11">
        <v>9854369</v>
      </c>
      <c r="K32" s="11">
        <v>9854369</v>
      </c>
      <c r="L32" s="11">
        <v>9854369</v>
      </c>
      <c r="M32" s="11">
        <v>9854369</v>
      </c>
      <c r="N32" s="11">
        <v>9854369</v>
      </c>
      <c r="O32" s="12">
        <f t="shared" si="6"/>
        <v>118252426</v>
      </c>
      <c r="P32" s="3">
        <f t="shared" si="1"/>
        <v>0</v>
      </c>
    </row>
    <row r="33" spans="1:16">
      <c r="A33" s="13" t="s">
        <v>44</v>
      </c>
      <c r="B33" s="14">
        <f>SUM(B25:B32)</f>
        <v>378601104</v>
      </c>
      <c r="C33" s="14">
        <f>SUM(C25:C32)</f>
        <v>33844347</v>
      </c>
      <c r="D33" s="14">
        <f>SUM(D25:D32)</f>
        <v>33727887</v>
      </c>
      <c r="E33" s="14">
        <f t="shared" ref="E33:N33" si="7">SUM(E25:E31)</f>
        <v>21248518</v>
      </c>
      <c r="F33" s="14">
        <f t="shared" si="7"/>
        <v>21248518</v>
      </c>
      <c r="G33" s="14">
        <f t="shared" si="7"/>
        <v>21248518</v>
      </c>
      <c r="H33" s="14">
        <f t="shared" si="7"/>
        <v>21248518</v>
      </c>
      <c r="I33" s="14">
        <f t="shared" si="7"/>
        <v>21248518</v>
      </c>
      <c r="J33" s="14">
        <f t="shared" si="7"/>
        <v>21248518</v>
      </c>
      <c r="K33" s="14">
        <f t="shared" si="7"/>
        <v>21248518</v>
      </c>
      <c r="L33" s="14">
        <f t="shared" si="7"/>
        <v>21248518</v>
      </c>
      <c r="M33" s="14">
        <f t="shared" si="7"/>
        <v>21248518</v>
      </c>
      <c r="N33" s="14">
        <f t="shared" si="7"/>
        <v>21248518</v>
      </c>
      <c r="O33" s="15">
        <f>SUM(O25:O32)</f>
        <v>378601104</v>
      </c>
      <c r="P33" s="3">
        <f t="shared" si="1"/>
        <v>0</v>
      </c>
    </row>
    <row r="34" spans="1:16">
      <c r="A34" s="10" t="s">
        <v>45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2"/>
      <c r="P34" s="3">
        <f t="shared" si="1"/>
        <v>0</v>
      </c>
    </row>
    <row r="35" spans="1:16">
      <c r="A35" s="10" t="s">
        <v>46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2"/>
      <c r="P35" s="3">
        <f t="shared" si="1"/>
        <v>0</v>
      </c>
    </row>
    <row r="36" spans="1:16">
      <c r="A36" s="10" t="s">
        <v>47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2"/>
      <c r="P36" s="3">
        <f t="shared" si="1"/>
        <v>0</v>
      </c>
    </row>
    <row r="37" spans="1:16">
      <c r="A37" s="10" t="s">
        <v>48</v>
      </c>
      <c r="B37" s="11">
        <v>5000000</v>
      </c>
      <c r="C37" s="11"/>
      <c r="D37" s="11"/>
      <c r="E37" s="11"/>
      <c r="F37" s="11"/>
      <c r="G37" s="11">
        <v>5000000</v>
      </c>
      <c r="H37" s="11"/>
      <c r="I37" s="11"/>
      <c r="J37" s="11"/>
      <c r="K37" s="11"/>
      <c r="L37" s="11"/>
      <c r="M37" s="11"/>
      <c r="N37" s="11"/>
      <c r="O37" s="12">
        <f>SUM(C37:N37)</f>
        <v>5000000</v>
      </c>
      <c r="P37" s="3">
        <f t="shared" si="1"/>
        <v>0</v>
      </c>
    </row>
    <row r="38" spans="1:16">
      <c r="A38" s="10" t="s">
        <v>49</v>
      </c>
      <c r="B38" s="11">
        <v>7200000</v>
      </c>
      <c r="C38" s="11"/>
      <c r="D38" s="11"/>
      <c r="E38" s="11">
        <v>1800000</v>
      </c>
      <c r="F38" s="11"/>
      <c r="G38" s="11"/>
      <c r="H38" s="11">
        <v>1800000</v>
      </c>
      <c r="I38" s="11"/>
      <c r="J38" s="11">
        <v>1800000</v>
      </c>
      <c r="K38" s="11"/>
      <c r="L38" s="11"/>
      <c r="M38" s="11"/>
      <c r="N38" s="11">
        <v>1800000</v>
      </c>
      <c r="O38" s="12">
        <f t="shared" ref="O38:O39" si="8">SUM(C38:N38)</f>
        <v>7200000</v>
      </c>
      <c r="P38" s="3">
        <f t="shared" si="1"/>
        <v>0</v>
      </c>
    </row>
    <row r="39" spans="1:16">
      <c r="A39" s="10" t="s">
        <v>50</v>
      </c>
      <c r="B39" s="11">
        <v>58286958</v>
      </c>
      <c r="C39" s="11">
        <v>4857247</v>
      </c>
      <c r="D39" s="11">
        <v>4857247</v>
      </c>
      <c r="E39" s="11">
        <v>4857247</v>
      </c>
      <c r="F39" s="11">
        <v>4857247</v>
      </c>
      <c r="G39" s="11">
        <v>4857247</v>
      </c>
      <c r="H39" s="11">
        <v>4857247</v>
      </c>
      <c r="I39" s="11">
        <v>4857246</v>
      </c>
      <c r="J39" s="11">
        <v>4857246</v>
      </c>
      <c r="K39" s="11">
        <v>4857246</v>
      </c>
      <c r="L39" s="11">
        <v>4857246</v>
      </c>
      <c r="M39" s="11">
        <v>4857246</v>
      </c>
      <c r="N39" s="11">
        <v>4857246</v>
      </c>
      <c r="O39" s="12">
        <f t="shared" si="8"/>
        <v>58286958</v>
      </c>
      <c r="P39" s="3">
        <f t="shared" si="1"/>
        <v>0</v>
      </c>
    </row>
    <row r="40" spans="1:16">
      <c r="A40" s="13" t="s">
        <v>51</v>
      </c>
      <c r="B40" s="14">
        <f>SUM(B34:B39)</f>
        <v>70486958</v>
      </c>
      <c r="C40" s="14">
        <f>SUM(C34:C39)</f>
        <v>4857247</v>
      </c>
      <c r="D40" s="14">
        <f t="shared" ref="D40:M40" si="9">SUM(D34:D39)</f>
        <v>4857247</v>
      </c>
      <c r="E40" s="14">
        <f t="shared" si="9"/>
        <v>6657247</v>
      </c>
      <c r="F40" s="14">
        <f t="shared" si="9"/>
        <v>4857247</v>
      </c>
      <c r="G40" s="14">
        <f t="shared" si="9"/>
        <v>9857247</v>
      </c>
      <c r="H40" s="14">
        <f t="shared" si="9"/>
        <v>6657247</v>
      </c>
      <c r="I40" s="14">
        <f t="shared" si="9"/>
        <v>4857246</v>
      </c>
      <c r="J40" s="14">
        <f t="shared" si="9"/>
        <v>6657246</v>
      </c>
      <c r="K40" s="14">
        <f t="shared" si="9"/>
        <v>4857246</v>
      </c>
      <c r="L40" s="14">
        <f t="shared" si="9"/>
        <v>4857246</v>
      </c>
      <c r="M40" s="14">
        <f t="shared" si="9"/>
        <v>4857246</v>
      </c>
      <c r="N40" s="14">
        <f>SUM(N34:N39)</f>
        <v>6657246</v>
      </c>
      <c r="O40" s="15">
        <f>SUM(O34:O39)</f>
        <v>70486958</v>
      </c>
      <c r="P40" s="3">
        <f t="shared" si="1"/>
        <v>0</v>
      </c>
    </row>
    <row r="41" spans="1:16" ht="15.75" thickBot="1">
      <c r="A41" s="19" t="s">
        <v>52</v>
      </c>
      <c r="B41" s="20">
        <f>B33+B40</f>
        <v>449088062</v>
      </c>
      <c r="C41" s="20">
        <f t="shared" ref="C41:O41" si="10">C33+C40</f>
        <v>38701594</v>
      </c>
      <c r="D41" s="20">
        <f t="shared" si="10"/>
        <v>38585134</v>
      </c>
      <c r="E41" s="20">
        <f t="shared" si="10"/>
        <v>27905765</v>
      </c>
      <c r="F41" s="20">
        <f t="shared" si="10"/>
        <v>26105765</v>
      </c>
      <c r="G41" s="20">
        <f t="shared" si="10"/>
        <v>31105765</v>
      </c>
      <c r="H41" s="20">
        <f t="shared" si="10"/>
        <v>27905765</v>
      </c>
      <c r="I41" s="20">
        <f t="shared" si="10"/>
        <v>26105764</v>
      </c>
      <c r="J41" s="20">
        <f t="shared" si="10"/>
        <v>27905764</v>
      </c>
      <c r="K41" s="20">
        <f t="shared" si="10"/>
        <v>26105764</v>
      </c>
      <c r="L41" s="20">
        <f t="shared" si="10"/>
        <v>26105764</v>
      </c>
      <c r="M41" s="20">
        <f t="shared" si="10"/>
        <v>26105764</v>
      </c>
      <c r="N41" s="20">
        <f t="shared" si="10"/>
        <v>27905764</v>
      </c>
      <c r="O41" s="21">
        <f t="shared" si="10"/>
        <v>449088062</v>
      </c>
      <c r="P41" s="3">
        <f t="shared" si="1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Előirányzatfelh. terv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2017-03-07T07:07:21Z</dcterms:created>
  <dcterms:modified xsi:type="dcterms:W3CDTF">2017-03-07T07:08:02Z</dcterms:modified>
</cp:coreProperties>
</file>