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2"/>
  </bookViews>
  <sheets>
    <sheet name="1.függelék" sheetId="4" r:id="rId1"/>
    <sheet name="2. függelék" sheetId="5" r:id="rId2"/>
    <sheet name="3.függelék 1." sheetId="6" r:id="rId3"/>
  </sheets>
  <externalReferences>
    <externalReference r:id="rId4"/>
  </externalReferences>
  <definedNames>
    <definedName name="Nyomtatási_Tartomány">#REF!</definedName>
  </definedNames>
  <calcPr calcId="125725"/>
</workbook>
</file>

<file path=xl/calcChain.xml><?xml version="1.0" encoding="utf-8"?>
<calcChain xmlns="http://schemas.openxmlformats.org/spreadsheetml/2006/main">
  <c r="B12" i="6"/>
  <c r="C12"/>
  <c r="B17"/>
  <c r="C17"/>
  <c r="B26"/>
  <c r="C26"/>
  <c r="B31"/>
  <c r="C31"/>
  <c r="B36"/>
  <c r="C36"/>
  <c r="B40"/>
  <c r="C40"/>
  <c r="B45"/>
  <c r="C45"/>
  <c r="B48"/>
  <c r="C48"/>
  <c r="B50"/>
  <c r="C50"/>
  <c r="D12" i="5"/>
  <c r="B13"/>
  <c r="C13"/>
  <c r="D13" s="1"/>
  <c r="E13"/>
  <c r="F13"/>
  <c r="B18"/>
  <c r="C18"/>
  <c r="C19" s="1"/>
  <c r="D19" s="1"/>
  <c r="D18"/>
  <c r="E18"/>
  <c r="F18"/>
  <c r="B19"/>
  <c r="E19"/>
  <c r="F19"/>
</calcChain>
</file>

<file path=xl/sharedStrings.xml><?xml version="1.0" encoding="utf-8"?>
<sst xmlns="http://schemas.openxmlformats.org/spreadsheetml/2006/main" count="85" uniqueCount="80">
  <si>
    <t>Ö s s z e s e n :</t>
  </si>
  <si>
    <t>4. Tisza-menti Regionális Vízművek Zrt. Szolnok</t>
  </si>
  <si>
    <t>3. Remondis Tisza Nonprofit Kft. Tiszafüred</t>
  </si>
  <si>
    <t>2. Tisza-víz Víztermelő és Szolgáltató Kft. Tiszafüred</t>
  </si>
  <si>
    <t>1. Közép Tiszavidékért Közhasznú Társaság Tiszaszentimre</t>
  </si>
  <si>
    <t>Önkormányzati részesedéssel működő / részben önkormányzati tulajdonban lévő:</t>
  </si>
  <si>
    <t>n i n c s</t>
  </si>
  <si>
    <t>Önkormányzat tulajdonában álló (teljes tulajdon):</t>
  </si>
  <si>
    <t>kötelezettség</t>
  </si>
  <si>
    <t>jövedelem</t>
  </si>
  <si>
    <t>részesedésből származó</t>
  </si>
  <si>
    <t>részesedés változása</t>
  </si>
  <si>
    <t>Gazdálkodó szervezet megnevezése</t>
  </si>
  <si>
    <t>adatok ezer forintban</t>
  </si>
  <si>
    <t>gazdálkodó szervezetek adatai 2014. évben</t>
  </si>
  <si>
    <t>Nagyiván  Község Önkormányzata tulajdonában álló vagy részesedésével működő</t>
  </si>
  <si>
    <t>K I M U  T A T Á S</t>
  </si>
  <si>
    <t>a 9/2015.(IV.29.) önkrormányzati rendelethez</t>
  </si>
  <si>
    <t>1. függelék</t>
  </si>
  <si>
    <t>MINDÖSSZESEN:</t>
  </si>
  <si>
    <t>Összesen:</t>
  </si>
  <si>
    <t xml:space="preserve"> idősgondozás (házi szoc.gond.)</t>
  </si>
  <si>
    <t xml:space="preserve"> iskolai gyermekétkeztetés</t>
  </si>
  <si>
    <t xml:space="preserve"> óvodai gyermekétkeztetés</t>
  </si>
  <si>
    <t>TÉRÍTÉSI DÍJAK:</t>
  </si>
  <si>
    <t xml:space="preserve"> iparűzési adó</t>
  </si>
  <si>
    <r>
      <t xml:space="preserve"> magánszemélyek </t>
    </r>
    <r>
      <rPr>
        <sz val="8"/>
        <rFont val="Arial"/>
        <family val="2"/>
        <charset val="238"/>
      </rPr>
      <t>kommunális</t>
    </r>
    <r>
      <rPr>
        <sz val="11"/>
        <color theme="1"/>
        <rFont val="Calibri"/>
        <family val="2"/>
        <charset val="238"/>
        <scheme val="minor"/>
      </rPr>
      <t xml:space="preserve"> adója </t>
    </r>
  </si>
  <si>
    <t xml:space="preserve"> gépjármű adó</t>
  </si>
  <si>
    <t>ADÓK:</t>
  </si>
  <si>
    <t>helyi döntés
 alapján</t>
  </si>
  <si>
    <t>központi döntés
 alapján</t>
  </si>
  <si>
    <t>Összesen</t>
  </si>
  <si>
    <t xml:space="preserve">Közvetett támogatás </t>
  </si>
  <si>
    <t>Mentesség</t>
  </si>
  <si>
    <t>Kedvezmény</t>
  </si>
  <si>
    <t>MEGNEVEZÉS</t>
  </si>
  <si>
    <t>Nagyiván Község Önkormányzata által 2014. évben nyújtott közvetett támogatásokról</t>
  </si>
  <si>
    <t>K i m u t a t á s</t>
  </si>
  <si>
    <t>2. függelék</t>
  </si>
  <si>
    <t xml:space="preserve"> </t>
  </si>
  <si>
    <t>MIND ÖSSZESEN:</t>
  </si>
  <si>
    <t>RÉSZESEDÉSEK MINDÖSSZESEN:</t>
  </si>
  <si>
    <t>165 Egyéb tartós részesedések állománya:</t>
  </si>
  <si>
    <t>BERUHÁZÁSOK MINDÖSSZESEN:</t>
  </si>
  <si>
    <t>151414 Befejezetlen ski. egyéb építmény(gyümölcsös) beruházás tárgyévi állománya:</t>
  </si>
  <si>
    <t>1514133 Befejezetlen ski. egyéb épület(gyümölcsös raktár) beruházás tárgyévi állománya:</t>
  </si>
  <si>
    <t>1511133 Befejezetlen vásárlás egyéb épületek beruházás előző évi állománya:</t>
  </si>
  <si>
    <t>JÁRMŰVEK MINDÖSSZESEN:</t>
  </si>
  <si>
    <t>131916 Teljesen 0-ig leírt járművek állománya:</t>
  </si>
  <si>
    <t>13116 Járművek állománya:</t>
  </si>
  <si>
    <t>EGYÉB GÉPEK, BERENDEZÉSEK MINDÖSSZESEN:</t>
  </si>
  <si>
    <t>131912 Teljesen 0-ig leírt egyéb gép, berendezés állománya:</t>
  </si>
  <si>
    <t>13112 Egyéb gép, berendezés állománya:</t>
  </si>
  <si>
    <t>131982  Vagyonkezelésbe adott gép, berendezés állománya:</t>
  </si>
  <si>
    <t>INFORMATIKAI GÉPEK, BERENDEZÉSEK MINDÖSSZESEN:</t>
  </si>
  <si>
    <t>1319111 Teljesen 0-ig leírt informatikai gép, berendezés állománya:</t>
  </si>
  <si>
    <t>131111 Informatikai gép,berendezés állománya:</t>
  </si>
  <si>
    <t>1319811 Teljesen 0-ig leírt vagyonkezelésbe adott informatikai gép, berendezés állománya:</t>
  </si>
  <si>
    <t>ÉPÜLETEK, ÉPÍTMÉNYEK MINDÖSSZESEN:</t>
  </si>
  <si>
    <t>1219249 Teljesen 0-ig leírt egyéb építmények állománya:</t>
  </si>
  <si>
    <t>121149 Különféle egyéb építmények állománya:</t>
  </si>
  <si>
    <t>121133 Egyéb épületek állománya:</t>
  </si>
  <si>
    <t>121132 Műemléki védettségi épületek állománya:</t>
  </si>
  <si>
    <t>1219231 Teljesen 0-ig leírt lakóépületek állománya:</t>
  </si>
  <si>
    <t>121131 Lakóépületek állománya:</t>
  </si>
  <si>
    <t>121833 Vagyonkezelésbe adott egyéb épületek állománya:</t>
  </si>
  <si>
    <t>FÖLDEK, TELKEK MINDÖSSZESEN:</t>
  </si>
  <si>
    <t>121122 Egyéb célú telkek állománya:</t>
  </si>
  <si>
    <t>121121 Lakótelkek álománya:</t>
  </si>
  <si>
    <t>12111 Termőföldek állománya:</t>
  </si>
  <si>
    <t>IMMATERIÁLIS JAVAK MINDÖSSZESEN:</t>
  </si>
  <si>
    <t>11291 Teljesen 0-ig leirt szellemi termékek állománya:</t>
  </si>
  <si>
    <t>1121 Szellemi termék(településrendezési terv) állománya:</t>
  </si>
  <si>
    <t>11191 Teljesen 0-ig leírt vagyoni értékű jogok(számítástechnikai szoftverek) állománya:</t>
  </si>
  <si>
    <t>1111 Vagyonkezelésbe adott vagyoni értékű jogok(számítástechnikai szoftverek) állománya:</t>
  </si>
  <si>
    <t>nettó érték</t>
  </si>
  <si>
    <t>bruttó érték</t>
  </si>
  <si>
    <t>M E G N E V E Z É S</t>
  </si>
  <si>
    <t>VAGYON KIMUTATÁS 2014.XII.31.</t>
  </si>
  <si>
    <t xml:space="preserve">3. függelék </t>
  </si>
</sst>
</file>

<file path=xl/styles.xml><?xml version="1.0" encoding="utf-8"?>
<styleSheet xmlns="http://schemas.openxmlformats.org/spreadsheetml/2006/main">
  <numFmts count="1">
    <numFmt numFmtId="164" formatCode="yyyy\-mm\-dd"/>
  </numFmts>
  <fonts count="1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8" fillId="0" borderId="0"/>
  </cellStyleXfs>
  <cellXfs count="6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center" vertical="center"/>
    </xf>
    <xf numFmtId="164" fontId="1" fillId="0" borderId="1" xfId="1" applyNumberFormat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1" fillId="0" borderId="0" xfId="1" applyAlignment="1"/>
    <xf numFmtId="0" fontId="4" fillId="0" borderId="0" xfId="1" applyFont="1"/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0" xfId="1" applyFont="1"/>
    <xf numFmtId="0" fontId="8" fillId="0" borderId="0" xfId="5"/>
    <xf numFmtId="0" fontId="9" fillId="0" borderId="0" xfId="5" applyFont="1"/>
    <xf numFmtId="3" fontId="9" fillId="0" borderId="3" xfId="5" applyNumberFormat="1" applyFont="1" applyBorder="1"/>
    <xf numFmtId="0" fontId="9" fillId="0" borderId="3" xfId="5" applyFont="1" applyBorder="1"/>
    <xf numFmtId="3" fontId="8" fillId="0" borderId="3" xfId="5" applyNumberFormat="1" applyFont="1" applyBorder="1"/>
    <xf numFmtId="0" fontId="8" fillId="0" borderId="3" xfId="5" applyFont="1" applyBorder="1"/>
    <xf numFmtId="0" fontId="9" fillId="0" borderId="3" xfId="5" applyFont="1" applyBorder="1" applyAlignment="1">
      <alignment horizontal="left"/>
    </xf>
    <xf numFmtId="0" fontId="10" fillId="0" borderId="3" xfId="5" applyFont="1" applyBorder="1"/>
    <xf numFmtId="0" fontId="8" fillId="0" borderId="3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0" xfId="5" applyFont="1" applyBorder="1" applyAlignment="1">
      <alignment horizontal="right"/>
    </xf>
    <xf numFmtId="0" fontId="8" fillId="0" borderId="0" xfId="5" applyBorder="1"/>
    <xf numFmtId="0" fontId="8" fillId="0" borderId="0" xfId="5" applyFont="1" applyBorder="1" applyAlignment="1">
      <alignment horizontal="center"/>
    </xf>
    <xf numFmtId="0" fontId="8" fillId="0" borderId="0" xfId="5" applyBorder="1" applyAlignment="1">
      <alignment horizontal="center"/>
    </xf>
    <xf numFmtId="0" fontId="8" fillId="0" borderId="0" xfId="5" applyBorder="1" applyAlignment="1"/>
    <xf numFmtId="0" fontId="8" fillId="0" borderId="0" xfId="5" applyBorder="1" applyAlignment="1">
      <alignment horizontal="right"/>
    </xf>
    <xf numFmtId="0" fontId="7" fillId="0" borderId="0" xfId="3"/>
    <xf numFmtId="0" fontId="7" fillId="0" borderId="0" xfId="3" applyFill="1"/>
    <xf numFmtId="0" fontId="8" fillId="0" borderId="0" xfId="2" applyFont="1"/>
    <xf numFmtId="3" fontId="8" fillId="0" borderId="0" xfId="2" applyNumberFormat="1" applyFont="1"/>
    <xf numFmtId="3" fontId="12" fillId="0" borderId="1" xfId="2" applyNumberFormat="1" applyFont="1" applyBorder="1"/>
    <xf numFmtId="0" fontId="12" fillId="0" borderId="1" xfId="2" applyFont="1" applyBorder="1"/>
    <xf numFmtId="3" fontId="13" fillId="0" borderId="1" xfId="2" applyNumberFormat="1" applyFont="1" applyBorder="1" applyAlignment="1">
      <alignment horizontal="right"/>
    </xf>
    <xf numFmtId="0" fontId="13" fillId="0" borderId="1" xfId="2" applyFont="1" applyBorder="1"/>
    <xf numFmtId="3" fontId="13" fillId="0" borderId="1" xfId="2" applyNumberFormat="1" applyFont="1" applyBorder="1"/>
    <xf numFmtId="0" fontId="8" fillId="0" borderId="0" xfId="3" applyFont="1" applyFill="1"/>
    <xf numFmtId="0" fontId="13" fillId="0" borderId="1" xfId="2" applyFont="1" applyBorder="1" applyAlignment="1">
      <alignment horizontal="left"/>
    </xf>
    <xf numFmtId="3" fontId="12" fillId="0" borderId="1" xfId="2" applyNumberFormat="1" applyFont="1" applyBorder="1" applyAlignment="1">
      <alignment horizontal="right"/>
    </xf>
    <xf numFmtId="0" fontId="12" fillId="0" borderId="1" xfId="2" applyFont="1" applyBorder="1" applyAlignment="1">
      <alignment horizontal="left"/>
    </xf>
    <xf numFmtId="0" fontId="13" fillId="0" borderId="1" xfId="2" applyFont="1" applyBorder="1" applyAlignment="1">
      <alignment horizontal="left" vertical="center"/>
    </xf>
    <xf numFmtId="0" fontId="12" fillId="0" borderId="1" xfId="2" applyFont="1" applyBorder="1" applyAlignment="1">
      <alignment horizontal="center" vertical="center"/>
    </xf>
    <xf numFmtId="3" fontId="12" fillId="0" borderId="1" xfId="2" applyNumberFormat="1" applyFont="1" applyBorder="1" applyAlignment="1">
      <alignment horizontal="center"/>
    </xf>
    <xf numFmtId="3" fontId="13" fillId="0" borderId="0" xfId="2" applyNumberFormat="1" applyFont="1"/>
    <xf numFmtId="0" fontId="13" fillId="0" borderId="0" xfId="2" applyFont="1"/>
    <xf numFmtId="0" fontId="8" fillId="0" borderId="0" xfId="3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6" fillId="0" borderId="0" xfId="3" applyFont="1" applyAlignment="1">
      <alignment horizontal="right"/>
    </xf>
    <xf numFmtId="0" fontId="7" fillId="0" borderId="0" xfId="3" applyFont="1" applyAlignment="1">
      <alignment horizontal="right"/>
    </xf>
  </cellXfs>
  <cellStyles count="6">
    <cellStyle name="Normál" xfId="0" builtinId="0"/>
    <cellStyle name="Normál 2" xfId="5"/>
    <cellStyle name="Normál_Munka1" xfId="2"/>
    <cellStyle name="Normál_Nagyiván Vagyonkimutatás 2013" xfId="3"/>
    <cellStyle name="Normál_Xl0000017" xfId="1"/>
    <cellStyle name="Stílus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elléklet"/>
      <sheetName val="1a.melléklet"/>
      <sheetName val="2.melléklet"/>
      <sheetName val="2a.melléklet"/>
      <sheetName val="3.melléklet"/>
      <sheetName val="4. melléklet"/>
      <sheetName val="5. melléklet"/>
      <sheetName val="6.melléklet"/>
      <sheetName val="7.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zoomScaleNormal="100" workbookViewId="0">
      <selection activeCell="G2" sqref="G2:L2"/>
    </sheetView>
  </sheetViews>
  <sheetFormatPr defaultColWidth="8.85546875" defaultRowHeight="15"/>
  <cols>
    <col min="1" max="4" width="8.85546875" style="1"/>
    <col min="5" max="5" width="22.140625" style="1" customWidth="1"/>
    <col min="6" max="6" width="7.7109375" style="1" customWidth="1"/>
    <col min="7" max="8" width="6.42578125" style="1" customWidth="1"/>
    <col min="9" max="16384" width="8.85546875" style="1"/>
  </cols>
  <sheetData>
    <row r="1" spans="1:12" ht="15.75">
      <c r="G1" s="18"/>
      <c r="H1" s="18"/>
      <c r="I1" s="18"/>
      <c r="J1" s="17" t="s">
        <v>18</v>
      </c>
      <c r="K1" s="17"/>
      <c r="L1" s="17"/>
    </row>
    <row r="2" spans="1:12" ht="15.75">
      <c r="G2" s="16" t="s">
        <v>17</v>
      </c>
      <c r="H2" s="16"/>
      <c r="I2" s="16"/>
      <c r="J2" s="16"/>
      <c r="K2" s="16"/>
      <c r="L2" s="16"/>
    </row>
    <row r="3" spans="1:12">
      <c r="G3" s="15"/>
      <c r="H3" s="14"/>
      <c r="I3" s="14"/>
      <c r="J3" s="14"/>
      <c r="K3" s="14"/>
      <c r="L3" s="14"/>
    </row>
    <row r="4" spans="1:12">
      <c r="G4" s="15"/>
      <c r="H4" s="14"/>
      <c r="I4" s="14"/>
      <c r="J4" s="14"/>
      <c r="K4" s="14"/>
      <c r="L4" s="14"/>
    </row>
    <row r="6" spans="1:12" ht="15.75">
      <c r="A6" s="13" t="s">
        <v>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15.75">
      <c r="A7" s="13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15.75">
      <c r="A8" s="13" t="s">
        <v>14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12" spans="1:12">
      <c r="J12" s="12" t="s">
        <v>13</v>
      </c>
      <c r="K12" s="12"/>
      <c r="L12" s="12"/>
    </row>
    <row r="13" spans="1:12">
      <c r="A13" s="11" t="s">
        <v>12</v>
      </c>
      <c r="B13" s="11"/>
      <c r="C13" s="11"/>
      <c r="D13" s="11"/>
      <c r="E13" s="11"/>
      <c r="F13" s="11" t="s">
        <v>11</v>
      </c>
      <c r="G13" s="11"/>
      <c r="H13" s="11"/>
      <c r="I13" s="7" t="s">
        <v>10</v>
      </c>
      <c r="J13" s="7"/>
      <c r="K13" s="7"/>
      <c r="L13" s="7"/>
    </row>
    <row r="14" spans="1:12">
      <c r="A14" s="11"/>
      <c r="B14" s="11"/>
      <c r="C14" s="11"/>
      <c r="D14" s="11"/>
      <c r="E14" s="11"/>
      <c r="F14" s="11"/>
      <c r="G14" s="11"/>
      <c r="H14" s="11"/>
      <c r="I14" s="7" t="s">
        <v>9</v>
      </c>
      <c r="J14" s="7"/>
      <c r="K14" s="7" t="s">
        <v>8</v>
      </c>
      <c r="L14" s="7"/>
    </row>
    <row r="15" spans="1:12">
      <c r="A15" s="10" t="s">
        <v>7</v>
      </c>
      <c r="B15" s="10"/>
      <c r="C15" s="10"/>
      <c r="D15" s="10"/>
      <c r="E15" s="10"/>
      <c r="F15" s="11" t="s">
        <v>6</v>
      </c>
      <c r="G15" s="11"/>
      <c r="H15" s="11"/>
      <c r="I15" s="11"/>
      <c r="J15" s="11"/>
      <c r="K15" s="11"/>
      <c r="L15" s="11"/>
    </row>
    <row r="16" spans="1:12">
      <c r="A16" s="10" t="s">
        <v>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9" t="s">
        <v>4</v>
      </c>
      <c r="B17" s="9"/>
      <c r="C17" s="9"/>
      <c r="D17" s="9"/>
      <c r="E17" s="9"/>
      <c r="F17" s="8">
        <v>0</v>
      </c>
      <c r="G17" s="8"/>
      <c r="H17" s="8"/>
      <c r="I17" s="7">
        <v>0</v>
      </c>
      <c r="J17" s="7"/>
      <c r="K17" s="7">
        <v>0</v>
      </c>
      <c r="L17" s="7"/>
    </row>
    <row r="18" spans="1:12">
      <c r="A18" s="9" t="s">
        <v>3</v>
      </c>
      <c r="B18" s="9"/>
      <c r="C18" s="9"/>
      <c r="D18" s="9"/>
      <c r="E18" s="9"/>
      <c r="F18" s="8">
        <v>0</v>
      </c>
      <c r="G18" s="8"/>
      <c r="H18" s="8"/>
      <c r="I18" s="7">
        <v>0</v>
      </c>
      <c r="J18" s="7"/>
      <c r="K18" s="7">
        <v>0</v>
      </c>
      <c r="L18" s="7"/>
    </row>
    <row r="19" spans="1:12">
      <c r="A19" s="6" t="s">
        <v>2</v>
      </c>
      <c r="B19" s="6"/>
      <c r="C19" s="6"/>
      <c r="D19" s="6"/>
      <c r="E19" s="6"/>
      <c r="F19" s="4">
        <v>0</v>
      </c>
      <c r="G19" s="4"/>
      <c r="H19" s="4"/>
      <c r="I19" s="4">
        <v>0</v>
      </c>
      <c r="J19" s="4"/>
      <c r="K19" s="4">
        <v>0</v>
      </c>
      <c r="L19" s="4"/>
    </row>
    <row r="20" spans="1:12">
      <c r="A20" s="5" t="s">
        <v>1</v>
      </c>
      <c r="B20" s="5"/>
      <c r="C20" s="5"/>
      <c r="D20" s="5"/>
      <c r="E20" s="5"/>
      <c r="F20" s="4">
        <v>0</v>
      </c>
      <c r="G20" s="4"/>
      <c r="H20" s="4"/>
      <c r="I20" s="4">
        <v>0</v>
      </c>
      <c r="J20" s="4"/>
      <c r="K20" s="4">
        <v>0</v>
      </c>
      <c r="L20" s="4"/>
    </row>
    <row r="21" spans="1:12">
      <c r="A21" s="3" t="s">
        <v>0</v>
      </c>
      <c r="B21" s="3"/>
      <c r="C21" s="3"/>
      <c r="D21" s="3"/>
      <c r="E21" s="3"/>
      <c r="F21" s="2">
        <v>0</v>
      </c>
      <c r="G21" s="2"/>
      <c r="H21" s="2"/>
      <c r="I21" s="2">
        <v>0</v>
      </c>
      <c r="J21" s="2"/>
      <c r="K21" s="2">
        <v>0</v>
      </c>
      <c r="L21" s="2"/>
    </row>
  </sheetData>
  <mergeCells count="34">
    <mergeCell ref="A20:E20"/>
    <mergeCell ref="F20:H20"/>
    <mergeCell ref="I20:J20"/>
    <mergeCell ref="K20:L20"/>
    <mergeCell ref="A21:E21"/>
    <mergeCell ref="F21:H21"/>
    <mergeCell ref="I21:J21"/>
    <mergeCell ref="K21:L21"/>
    <mergeCell ref="A18:E18"/>
    <mergeCell ref="F18:H18"/>
    <mergeCell ref="I18:J18"/>
    <mergeCell ref="K18:L18"/>
    <mergeCell ref="A19:E19"/>
    <mergeCell ref="F19:H19"/>
    <mergeCell ref="I19:J19"/>
    <mergeCell ref="K19:L19"/>
    <mergeCell ref="A17:E17"/>
    <mergeCell ref="F17:H17"/>
    <mergeCell ref="I17:J17"/>
    <mergeCell ref="K17:L17"/>
    <mergeCell ref="J12:L12"/>
    <mergeCell ref="A15:E15"/>
    <mergeCell ref="F15:L15"/>
    <mergeCell ref="A16:L16"/>
    <mergeCell ref="J1:L1"/>
    <mergeCell ref="G2:L2"/>
    <mergeCell ref="A13:E14"/>
    <mergeCell ref="F13:H14"/>
    <mergeCell ref="I13:L13"/>
    <mergeCell ref="I14:J14"/>
    <mergeCell ref="K14:L14"/>
    <mergeCell ref="A6:L6"/>
    <mergeCell ref="A7:L7"/>
    <mergeCell ref="A8:L8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7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"/>
  <sheetViews>
    <sheetView view="pageBreakPreview" zoomScale="75" zoomScaleNormal="100" zoomScaleSheetLayoutView="75" workbookViewId="0">
      <selection activeCell="D2" sqref="D2:G2"/>
    </sheetView>
  </sheetViews>
  <sheetFormatPr defaultRowHeight="12.75"/>
  <cols>
    <col min="1" max="1" width="29.140625" style="19" customWidth="1"/>
    <col min="2" max="2" width="12.42578125" style="19" customWidth="1"/>
    <col min="3" max="3" width="11.7109375" style="19" customWidth="1"/>
    <col min="4" max="4" width="9.85546875" style="19" customWidth="1"/>
    <col min="5" max="5" width="11.42578125" style="19" customWidth="1"/>
    <col min="6" max="6" width="11.5703125" style="19" customWidth="1"/>
    <col min="7" max="7" width="12" style="19" customWidth="1"/>
    <col min="8" max="16384" width="9.140625" style="19"/>
  </cols>
  <sheetData>
    <row r="1" spans="1:7">
      <c r="A1" s="31"/>
      <c r="B1" s="31"/>
      <c r="C1" s="31"/>
      <c r="D1" s="35" t="s">
        <v>38</v>
      </c>
      <c r="E1" s="35"/>
      <c r="F1" s="35"/>
      <c r="G1" s="35"/>
    </row>
    <row r="2" spans="1:7">
      <c r="A2" s="31"/>
      <c r="B2" s="31"/>
      <c r="C2" s="34"/>
      <c r="D2" s="34" t="s">
        <v>17</v>
      </c>
      <c r="E2" s="34"/>
      <c r="F2" s="34"/>
    </row>
    <row r="3" spans="1:7">
      <c r="A3" s="32" t="s">
        <v>37</v>
      </c>
      <c r="B3" s="32"/>
      <c r="C3" s="32"/>
      <c r="D3" s="32"/>
      <c r="E3" s="32"/>
      <c r="F3" s="32"/>
    </row>
    <row r="4" spans="1:7">
      <c r="A4" s="33" t="s">
        <v>36</v>
      </c>
      <c r="B4" s="32"/>
      <c r="C4" s="32"/>
      <c r="D4" s="32"/>
      <c r="E4" s="32"/>
      <c r="F4" s="32"/>
    </row>
    <row r="5" spans="1:7">
      <c r="A5" s="31"/>
      <c r="B5" s="31"/>
      <c r="C5" s="31"/>
      <c r="D5" s="31"/>
      <c r="E5" s="31"/>
      <c r="F5" s="31"/>
    </row>
    <row r="6" spans="1:7">
      <c r="A6" s="31"/>
      <c r="B6" s="31"/>
      <c r="C6" s="31"/>
      <c r="D6" s="31"/>
      <c r="E6" s="30" t="s">
        <v>13</v>
      </c>
      <c r="F6" s="30"/>
    </row>
    <row r="7" spans="1:7">
      <c r="A7" s="29" t="s">
        <v>35</v>
      </c>
      <c r="B7" s="29" t="s">
        <v>34</v>
      </c>
      <c r="C7" s="29" t="s">
        <v>33</v>
      </c>
      <c r="D7" s="29" t="s">
        <v>32</v>
      </c>
      <c r="E7" s="29"/>
      <c r="F7" s="29"/>
    </row>
    <row r="8" spans="1:7" ht="38.25">
      <c r="A8" s="29"/>
      <c r="B8" s="29"/>
      <c r="C8" s="29"/>
      <c r="D8" s="28" t="s">
        <v>31</v>
      </c>
      <c r="E8" s="27" t="s">
        <v>30</v>
      </c>
      <c r="F8" s="27" t="s">
        <v>29</v>
      </c>
    </row>
    <row r="9" spans="1:7" s="20" customFormat="1">
      <c r="A9" s="25" t="s">
        <v>28</v>
      </c>
      <c r="B9" s="25"/>
      <c r="C9" s="25"/>
      <c r="D9" s="25"/>
      <c r="E9" s="25"/>
      <c r="F9" s="25"/>
    </row>
    <row r="10" spans="1:7">
      <c r="A10" s="24" t="s">
        <v>27</v>
      </c>
      <c r="B10" s="23">
        <v>249</v>
      </c>
      <c r="C10" s="23">
        <v>362</v>
      </c>
      <c r="D10" s="23">
        <v>611</v>
      </c>
      <c r="E10" s="23">
        <v>611</v>
      </c>
      <c r="F10" s="23">
        <v>0</v>
      </c>
    </row>
    <row r="11" spans="1:7" ht="15">
      <c r="A11" s="26" t="s">
        <v>26</v>
      </c>
      <c r="B11" s="23">
        <v>697</v>
      </c>
      <c r="C11" s="23">
        <v>0</v>
      </c>
      <c r="D11" s="23">
        <v>697</v>
      </c>
      <c r="E11" s="23">
        <v>0</v>
      </c>
      <c r="F11" s="23">
        <v>697</v>
      </c>
    </row>
    <row r="12" spans="1:7">
      <c r="A12" s="24" t="s">
        <v>25</v>
      </c>
      <c r="B12" s="23">
        <v>0</v>
      </c>
      <c r="C12" s="23">
        <v>0</v>
      </c>
      <c r="D12" s="23">
        <f>SUM(B12:C12)</f>
        <v>0</v>
      </c>
      <c r="E12" s="23">
        <v>0</v>
      </c>
      <c r="F12" s="23">
        <v>0</v>
      </c>
    </row>
    <row r="13" spans="1:7" s="20" customFormat="1">
      <c r="A13" s="22" t="s">
        <v>20</v>
      </c>
      <c r="B13" s="21">
        <f>SUM(B10:B11,B12)</f>
        <v>946</v>
      </c>
      <c r="C13" s="21">
        <f>SUM(C10,C11,C12)</f>
        <v>362</v>
      </c>
      <c r="D13" s="21">
        <f>SUM(B13:C13)</f>
        <v>1308</v>
      </c>
      <c r="E13" s="21">
        <f>SUM(E10:E12)</f>
        <v>611</v>
      </c>
      <c r="F13" s="21">
        <f>SUM(F10:F12)</f>
        <v>697</v>
      </c>
    </row>
    <row r="14" spans="1:7" s="20" customFormat="1">
      <c r="A14" s="25" t="s">
        <v>24</v>
      </c>
      <c r="B14" s="25"/>
      <c r="C14" s="25"/>
      <c r="D14" s="25"/>
      <c r="E14" s="25"/>
      <c r="F14" s="25"/>
    </row>
    <row r="15" spans="1:7">
      <c r="A15" s="24" t="s">
        <v>23</v>
      </c>
      <c r="B15" s="23">
        <v>1395</v>
      </c>
      <c r="C15" s="23">
        <v>2851</v>
      </c>
      <c r="D15" s="23">
        <v>4246</v>
      </c>
      <c r="E15" s="23">
        <v>3090</v>
      </c>
      <c r="F15" s="23">
        <v>1156</v>
      </c>
    </row>
    <row r="16" spans="1:7">
      <c r="A16" s="24" t="s">
        <v>22</v>
      </c>
      <c r="B16" s="23">
        <v>1508</v>
      </c>
      <c r="C16" s="23">
        <v>4735</v>
      </c>
      <c r="D16" s="23">
        <v>6243</v>
      </c>
      <c r="E16" s="23">
        <v>5202</v>
      </c>
      <c r="F16" s="23">
        <v>1041</v>
      </c>
    </row>
    <row r="17" spans="1:6">
      <c r="A17" s="24" t="s">
        <v>21</v>
      </c>
      <c r="B17" s="23">
        <v>615</v>
      </c>
      <c r="C17" s="23">
        <v>0</v>
      </c>
      <c r="D17" s="23">
        <v>615</v>
      </c>
      <c r="E17" s="23">
        <v>0</v>
      </c>
      <c r="F17" s="23">
        <v>615</v>
      </c>
    </row>
    <row r="18" spans="1:6" s="20" customFormat="1">
      <c r="A18" s="22" t="s">
        <v>20</v>
      </c>
      <c r="B18" s="21">
        <f>SUM(B15:B17)</f>
        <v>3518</v>
      </c>
      <c r="C18" s="21">
        <f>SUM(C15:C17)</f>
        <v>7586</v>
      </c>
      <c r="D18" s="21">
        <f>SUM(D15:D17)</f>
        <v>11104</v>
      </c>
      <c r="E18" s="21">
        <f>SUM(E15:E17)</f>
        <v>8292</v>
      </c>
      <c r="F18" s="21">
        <f>SUM(F15:F17)</f>
        <v>2812</v>
      </c>
    </row>
    <row r="19" spans="1:6" s="20" customFormat="1">
      <c r="A19" s="22" t="s">
        <v>19</v>
      </c>
      <c r="B19" s="21">
        <f>SUM(B13,B18)</f>
        <v>4464</v>
      </c>
      <c r="C19" s="21">
        <f>SUM(C13,C18)</f>
        <v>7948</v>
      </c>
      <c r="D19" s="21">
        <f>SUM(B19:C19)</f>
        <v>12412</v>
      </c>
      <c r="E19" s="21">
        <f>SUM(E13,E18)</f>
        <v>8903</v>
      </c>
      <c r="F19" s="21">
        <f>SUM(F13,F18)</f>
        <v>3509</v>
      </c>
    </row>
  </sheetData>
  <sheetProtection selectLockedCells="1" selectUnlockedCells="1"/>
  <mergeCells count="10">
    <mergeCell ref="A3:F3"/>
    <mergeCell ref="A4:F4"/>
    <mergeCell ref="E6:F6"/>
    <mergeCell ref="D1:G1"/>
    <mergeCell ref="A9:F9"/>
    <mergeCell ref="A14:F14"/>
    <mergeCell ref="A7:A8"/>
    <mergeCell ref="B7:B8"/>
    <mergeCell ref="C7:C8"/>
    <mergeCell ref="D7:F7"/>
  </mergeCells>
  <printOptions horizontalCentered="1"/>
  <pageMargins left="0.78740157480314965" right="0.35" top="0.98425196850393704" bottom="0.98425196850393704" header="0.51181102362204722" footer="0.51181102362204722"/>
  <pageSetup paperSize="9" scale="92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3"/>
  <sheetViews>
    <sheetView tabSelected="1" view="pageBreakPreview" topLeftCell="A16" zoomScale="60" zoomScaleNormal="100" workbookViewId="0">
      <selection activeCell="J64" sqref="J64"/>
    </sheetView>
  </sheetViews>
  <sheetFormatPr defaultRowHeight="12.75"/>
  <cols>
    <col min="1" max="1" width="75.5703125" style="36" customWidth="1"/>
    <col min="2" max="2" width="16" style="36" customWidth="1"/>
    <col min="3" max="3" width="16.140625" style="36" customWidth="1"/>
    <col min="4" max="4" width="9.140625" style="37"/>
    <col min="5" max="5" width="9.140625" style="36"/>
    <col min="6" max="6" width="10.140625" style="36" bestFit="1" customWidth="1"/>
    <col min="7" max="16384" width="9.140625" style="36"/>
  </cols>
  <sheetData>
    <row r="1" spans="1:3" s="36" customFormat="1">
      <c r="C1" s="60" t="s">
        <v>79</v>
      </c>
    </row>
    <row r="2" spans="1:3" s="36" customFormat="1">
      <c r="A2" s="59" t="s">
        <v>17</v>
      </c>
      <c r="B2" s="59"/>
      <c r="C2" s="59"/>
    </row>
    <row r="3" spans="1:3" s="36" customFormat="1" ht="18">
      <c r="A3" s="58" t="s">
        <v>39</v>
      </c>
      <c r="B3" s="57"/>
      <c r="C3" s="56"/>
    </row>
    <row r="4" spans="1:3" s="36" customFormat="1" ht="31.5" customHeight="1">
      <c r="A4" s="55" t="s">
        <v>78</v>
      </c>
      <c r="B4" s="54"/>
      <c r="C4" s="54"/>
    </row>
    <row r="5" spans="1:3" s="36" customFormat="1" ht="14.25">
      <c r="A5" s="53"/>
      <c r="B5" s="52"/>
      <c r="C5" s="38"/>
    </row>
    <row r="6" spans="1:3" s="36" customFormat="1" ht="15">
      <c r="A6" s="50" t="s">
        <v>77</v>
      </c>
      <c r="B6" s="51" t="s">
        <v>76</v>
      </c>
      <c r="C6" s="51" t="s">
        <v>75</v>
      </c>
    </row>
    <row r="7" spans="1:3" s="36" customFormat="1" ht="15">
      <c r="A7" s="50"/>
      <c r="B7" s="47"/>
      <c r="C7" s="47"/>
    </row>
    <row r="8" spans="1:3" s="36" customFormat="1" ht="14.25">
      <c r="A8" s="49" t="s">
        <v>74</v>
      </c>
      <c r="B8" s="42">
        <v>586354</v>
      </c>
      <c r="C8" s="42">
        <v>170434</v>
      </c>
    </row>
    <row r="9" spans="1:3" s="36" customFormat="1" ht="14.25">
      <c r="A9" s="49" t="s">
        <v>73</v>
      </c>
      <c r="B9" s="42">
        <v>204640</v>
      </c>
      <c r="C9" s="42">
        <v>0</v>
      </c>
    </row>
    <row r="10" spans="1:3" s="36" customFormat="1" ht="14.25">
      <c r="A10" s="43" t="s">
        <v>72</v>
      </c>
      <c r="B10" s="44">
        <v>5877170</v>
      </c>
      <c r="C10" s="44">
        <v>3466727</v>
      </c>
    </row>
    <row r="11" spans="1:3" s="36" customFormat="1" ht="14.25">
      <c r="A11" s="43" t="s">
        <v>71</v>
      </c>
      <c r="B11" s="42">
        <v>5144023</v>
      </c>
      <c r="C11" s="42">
        <v>0</v>
      </c>
    </row>
    <row r="12" spans="1:3" s="36" customFormat="1" ht="15">
      <c r="A12" s="41" t="s">
        <v>70</v>
      </c>
      <c r="B12" s="40">
        <f>SUM(B8:B11)</f>
        <v>11812187</v>
      </c>
      <c r="C12" s="40">
        <f>SUM(C8:C11)</f>
        <v>3637161</v>
      </c>
    </row>
    <row r="13" spans="1:3" s="36" customFormat="1" ht="15">
      <c r="A13" s="41"/>
      <c r="B13" s="40"/>
      <c r="C13" s="43"/>
    </row>
    <row r="14" spans="1:3" s="36" customFormat="1" ht="14.25">
      <c r="A14" s="43" t="s">
        <v>69</v>
      </c>
      <c r="B14" s="42">
        <v>1566840</v>
      </c>
      <c r="C14" s="42">
        <v>1566840</v>
      </c>
    </row>
    <row r="15" spans="1:3" s="36" customFormat="1" ht="14.25">
      <c r="A15" s="43" t="s">
        <v>68</v>
      </c>
      <c r="B15" s="44">
        <v>426900</v>
      </c>
      <c r="C15" s="44">
        <v>426900</v>
      </c>
    </row>
    <row r="16" spans="1:3" s="36" customFormat="1" ht="14.25">
      <c r="A16" s="43" t="s">
        <v>67</v>
      </c>
      <c r="B16" s="44">
        <v>13366058</v>
      </c>
      <c r="C16" s="42">
        <v>13366058</v>
      </c>
    </row>
    <row r="17" spans="1:3" s="36" customFormat="1" ht="15">
      <c r="A17" s="41" t="s">
        <v>66</v>
      </c>
      <c r="B17" s="40">
        <f>SUM(B14:B16)</f>
        <v>15359798</v>
      </c>
      <c r="C17" s="40">
        <f>SUM(C14:C16)</f>
        <v>15359798</v>
      </c>
    </row>
    <row r="18" spans="1:3" s="36" customFormat="1" ht="14.25">
      <c r="A18" s="43"/>
      <c r="B18" s="44"/>
      <c r="C18" s="44"/>
    </row>
    <row r="19" spans="1:3" s="36" customFormat="1" ht="14.25">
      <c r="A19" s="43" t="s">
        <v>65</v>
      </c>
      <c r="B19" s="44">
        <v>43229144</v>
      </c>
      <c r="C19" s="44">
        <v>33523876</v>
      </c>
    </row>
    <row r="20" spans="1:3" s="36" customFormat="1" ht="14.25">
      <c r="A20" s="43" t="s">
        <v>64</v>
      </c>
      <c r="B20" s="44">
        <v>3476956</v>
      </c>
      <c r="C20" s="44">
        <v>1487763</v>
      </c>
    </row>
    <row r="21" spans="1:3" s="36" customFormat="1" ht="14.25">
      <c r="A21" s="43" t="s">
        <v>63</v>
      </c>
      <c r="B21" s="44">
        <v>520379</v>
      </c>
      <c r="C21" s="44">
        <v>0</v>
      </c>
    </row>
    <row r="22" spans="1:3" s="36" customFormat="1" ht="14.25">
      <c r="A22" s="43" t="s">
        <v>62</v>
      </c>
      <c r="B22" s="44">
        <v>3308000</v>
      </c>
      <c r="C22" s="44">
        <v>3308000</v>
      </c>
    </row>
    <row r="23" spans="1:3" s="36" customFormat="1" ht="14.25">
      <c r="A23" s="43" t="s">
        <v>61</v>
      </c>
      <c r="B23" s="44">
        <v>78583325</v>
      </c>
      <c r="C23" s="44">
        <v>48345065</v>
      </c>
    </row>
    <row r="24" spans="1:3" s="36" customFormat="1" ht="14.25">
      <c r="A24" s="43" t="s">
        <v>60</v>
      </c>
      <c r="B24" s="44">
        <v>565932509</v>
      </c>
      <c r="C24" s="44">
        <v>384326524</v>
      </c>
    </row>
    <row r="25" spans="1:3" s="36" customFormat="1" ht="14.25">
      <c r="A25" s="43" t="s">
        <v>59</v>
      </c>
      <c r="B25" s="44">
        <v>897119</v>
      </c>
      <c r="C25" s="44">
        <v>0</v>
      </c>
    </row>
    <row r="26" spans="1:3" s="36" customFormat="1" ht="15">
      <c r="A26" s="41" t="s">
        <v>58</v>
      </c>
      <c r="B26" s="40">
        <f>SUM(B19:B25)</f>
        <v>695947432</v>
      </c>
      <c r="C26" s="40">
        <f>SUM(C19:C25)</f>
        <v>470991228</v>
      </c>
    </row>
    <row r="27" spans="1:3" s="36" customFormat="1" ht="15">
      <c r="A27" s="41"/>
      <c r="B27" s="40"/>
      <c r="C27" s="40"/>
    </row>
    <row r="28" spans="1:3" s="36" customFormat="1" ht="14.25">
      <c r="A28" s="46" t="s">
        <v>57</v>
      </c>
      <c r="B28" s="42">
        <v>0</v>
      </c>
      <c r="C28" s="42">
        <v>0</v>
      </c>
    </row>
    <row r="29" spans="1:3" s="36" customFormat="1" ht="14.25">
      <c r="A29" s="46" t="s">
        <v>56</v>
      </c>
      <c r="B29" s="42">
        <v>116765</v>
      </c>
      <c r="C29" s="42">
        <v>20435</v>
      </c>
    </row>
    <row r="30" spans="1:3" s="36" customFormat="1" ht="14.25">
      <c r="A30" s="46" t="s">
        <v>55</v>
      </c>
      <c r="B30" s="42">
        <v>15159911</v>
      </c>
      <c r="C30" s="42">
        <v>0</v>
      </c>
    </row>
    <row r="31" spans="1:3" s="36" customFormat="1" ht="15">
      <c r="A31" s="48" t="s">
        <v>54</v>
      </c>
      <c r="B31" s="47">
        <f>SUM(B28:B30)</f>
        <v>15276676</v>
      </c>
      <c r="C31" s="47">
        <f>SUM(C28:C30)</f>
        <v>20435</v>
      </c>
    </row>
    <row r="32" spans="1:3" s="36" customFormat="1" ht="14.25">
      <c r="A32" s="46"/>
      <c r="B32" s="42"/>
      <c r="C32" s="42"/>
    </row>
    <row r="33" spans="1:4" ht="14.25">
      <c r="A33" s="43" t="s">
        <v>53</v>
      </c>
      <c r="B33" s="44">
        <v>10670104</v>
      </c>
      <c r="C33" s="44">
        <v>911371</v>
      </c>
    </row>
    <row r="34" spans="1:4" ht="14.25">
      <c r="A34" s="43" t="s">
        <v>52</v>
      </c>
      <c r="B34" s="44">
        <v>21424994</v>
      </c>
      <c r="C34" s="44">
        <v>15839321</v>
      </c>
    </row>
    <row r="35" spans="1:4" ht="14.25">
      <c r="A35" s="43" t="s">
        <v>51</v>
      </c>
      <c r="B35" s="44">
        <v>8072563</v>
      </c>
      <c r="C35" s="44">
        <v>0</v>
      </c>
    </row>
    <row r="36" spans="1:4" ht="15">
      <c r="A36" s="41" t="s">
        <v>50</v>
      </c>
      <c r="B36" s="40">
        <f>SUM(B33:B35)</f>
        <v>40167661</v>
      </c>
      <c r="C36" s="40">
        <f>SUM(C33:C35)</f>
        <v>16750692</v>
      </c>
    </row>
    <row r="37" spans="1:4" ht="14.25">
      <c r="A37" s="43"/>
      <c r="B37" s="44"/>
      <c r="C37" s="44"/>
    </row>
    <row r="38" spans="1:4" ht="14.25">
      <c r="A38" s="43" t="s">
        <v>49</v>
      </c>
      <c r="B38" s="44">
        <v>2747085</v>
      </c>
      <c r="C38" s="44">
        <v>1372824</v>
      </c>
    </row>
    <row r="39" spans="1:4" ht="14.25">
      <c r="A39" s="43" t="s">
        <v>48</v>
      </c>
      <c r="B39" s="44">
        <v>9775160</v>
      </c>
      <c r="C39" s="44">
        <v>0</v>
      </c>
    </row>
    <row r="40" spans="1:4" ht="15">
      <c r="A40" s="41" t="s">
        <v>47</v>
      </c>
      <c r="B40" s="40">
        <f>SUM(B38:B39)</f>
        <v>12522245</v>
      </c>
      <c r="C40" s="40">
        <f>SUM(C38:C39)</f>
        <v>1372824</v>
      </c>
    </row>
    <row r="41" spans="1:4" ht="15">
      <c r="A41" s="41"/>
      <c r="B41" s="40"/>
      <c r="C41" s="40"/>
    </row>
    <row r="42" spans="1:4" ht="14.25">
      <c r="A42" s="43" t="s">
        <v>46</v>
      </c>
      <c r="B42" s="44">
        <v>2362950</v>
      </c>
      <c r="C42" s="44">
        <v>2362950</v>
      </c>
      <c r="D42" s="45"/>
    </row>
    <row r="43" spans="1:4" ht="14.25">
      <c r="A43" s="43" t="s">
        <v>45</v>
      </c>
      <c r="B43" s="44">
        <v>2513729</v>
      </c>
      <c r="C43" s="44">
        <v>2513729</v>
      </c>
    </row>
    <row r="44" spans="1:4" ht="14.25">
      <c r="A44" s="43" t="s">
        <v>44</v>
      </c>
      <c r="B44" s="44">
        <v>6339630</v>
      </c>
      <c r="C44" s="44">
        <v>6339630</v>
      </c>
    </row>
    <row r="45" spans="1:4" ht="15">
      <c r="A45" s="41" t="s">
        <v>43</v>
      </c>
      <c r="B45" s="40">
        <f>SUM(B42:B44)</f>
        <v>11216309</v>
      </c>
      <c r="C45" s="40">
        <f>SUM(C42:C44)</f>
        <v>11216309</v>
      </c>
    </row>
    <row r="46" spans="1:4" ht="15">
      <c r="A46" s="41"/>
      <c r="B46" s="40"/>
      <c r="C46" s="40"/>
    </row>
    <row r="47" spans="1:4" ht="14.25">
      <c r="A47" s="43" t="s">
        <v>42</v>
      </c>
      <c r="B47" s="42">
        <v>368200</v>
      </c>
      <c r="C47" s="42">
        <v>268200</v>
      </c>
    </row>
    <row r="48" spans="1:4" ht="15">
      <c r="A48" s="41" t="s">
        <v>41</v>
      </c>
      <c r="B48" s="40">
        <f>SUM(B47)</f>
        <v>368200</v>
      </c>
      <c r="C48" s="40">
        <f>SUM(C47)</f>
        <v>268200</v>
      </c>
    </row>
    <row r="49" spans="1:3" s="36" customFormat="1" ht="15">
      <c r="A49" s="41"/>
      <c r="B49" s="40"/>
      <c r="C49" s="40"/>
    </row>
    <row r="50" spans="1:3" s="36" customFormat="1" ht="15">
      <c r="A50" s="41" t="s">
        <v>40</v>
      </c>
      <c r="B50" s="40">
        <f>SUM(B12,B17,B26,B31,B36,B40,B45,B48)</f>
        <v>802670508</v>
      </c>
      <c r="C50" s="40">
        <f>SUM(C12,C17,C26,C31,C36,C40,C45,C48)</f>
        <v>519616647</v>
      </c>
    </row>
    <row r="51" spans="1:3" s="36" customFormat="1">
      <c r="A51" s="38" t="s">
        <v>39</v>
      </c>
      <c r="B51" s="39"/>
      <c r="C51" s="38"/>
    </row>
    <row r="52" spans="1:3" s="36" customFormat="1">
      <c r="A52" s="38"/>
      <c r="B52" s="39"/>
      <c r="C52" s="38"/>
    </row>
    <row r="53" spans="1:3" s="36" customFormat="1">
      <c r="A53" s="38"/>
      <c r="B53" s="39"/>
      <c r="C53" s="38"/>
    </row>
  </sheetData>
  <mergeCells count="2">
    <mergeCell ref="A4:C4"/>
    <mergeCell ref="A2:C2"/>
  </mergeCells>
  <printOptions horizontalCentered="1"/>
  <pageMargins left="0.55118110236220474" right="0.35433070866141736" top="1.1023622047244095" bottom="1.2598425196850394" header="0.51181102362204722" footer="0.51181102362204722"/>
  <pageSetup paperSize="9" scale="85" orientation="portrait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1.függelék</vt:lpstr>
      <vt:lpstr>2. függelék</vt:lpstr>
      <vt:lpstr>3.függelék 1.</vt:lpstr>
    </vt:vector>
  </TitlesOfParts>
  <Company>xp_forever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2015-04-29T13:53:13Z</dcterms:created>
  <dcterms:modified xsi:type="dcterms:W3CDTF">2015-04-29T13:54:47Z</dcterms:modified>
</cp:coreProperties>
</file>