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'Városfennt.2015'!$A$1:$S$60</definedName>
  </definedNames>
  <calcPr fullCalcOnLoad="1"/>
</workbook>
</file>

<file path=xl/sharedStrings.xml><?xml version="1.0" encoding="utf-8"?>
<sst xmlns="http://schemas.openxmlformats.org/spreadsheetml/2006/main" count="144" uniqueCount="97">
  <si>
    <t>Sor-szám</t>
  </si>
  <si>
    <t>Önkormányzat városfenntartási kiadásai</t>
  </si>
  <si>
    <t>2016. évi költségvetés</t>
  </si>
  <si>
    <t>Kötelező feladat</t>
  </si>
  <si>
    <t>Önként vállalt feladat</t>
  </si>
  <si>
    <t>Személyi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</si>
  <si>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</si>
  <si>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</si>
  <si>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</si>
  <si>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</si>
  <si>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</si>
  <si>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</si>
  <si>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</si>
  <si>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</si>
  <si>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</si>
  <si>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</si>
  <si>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</si>
  <si>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</si>
  <si>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</si>
  <si>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</si>
  <si>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</si>
  <si>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</si>
  <si>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</si>
  <si>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</si>
  <si>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</si>
  <si>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</si>
  <si>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</si>
  <si>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</si>
  <si>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</si>
  <si>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</si>
  <si>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</si>
  <si>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</si>
  <si>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</si>
  <si>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</si>
  <si>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</si>
  <si>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</si>
  <si>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</si>
  <si>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</si>
  <si>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</si>
  <si>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</si>
  <si>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</si>
  <si>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</si>
  <si>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</si>
  <si>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</si>
  <si>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</si>
  <si>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</si>
  <si>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</si>
  <si>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</si>
  <si>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</si>
  <si>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</si>
  <si>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</si>
  <si>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</si>
  <si>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</si>
  <si>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</si>
  <si>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</si>
  <si>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</si>
  <si>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</si>
  <si>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</si>
  <si>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 xml:space="preserve"> - Városgazdálkodási Kft-nek működési célú pénzeszköz átadás (2016. évi működéshez)</t>
  </si>
  <si>
    <t xml:space="preserve"> - Városgazdálkodási Kft-nek 2015. évi veszteségek rendezése (VGÜ, Áfa)</t>
  </si>
  <si>
    <t>e.</t>
  </si>
  <si>
    <t xml:space="preserve"> - Városgazd.Kft. részére működési célú pénzeszköz átadás (közmunka)</t>
  </si>
  <si>
    <t>f.</t>
  </si>
  <si>
    <t xml:space="preserve"> - Pénzeszköz átadás VG N Kft.-nek település gondnoki feladatokra</t>
  </si>
  <si>
    <t>g.</t>
  </si>
  <si>
    <t xml:space="preserve"> - Közcélú iroda költsége </t>
  </si>
  <si>
    <t>- Polgármesteri Hivatal közműköltsége</t>
  </si>
  <si>
    <t>h.</t>
  </si>
  <si>
    <t xml:space="preserve"> - 1 fő önkormányzatnál foglalkoztatott kisegítő</t>
  </si>
  <si>
    <t>I.</t>
  </si>
  <si>
    <t>-Polgármesteri Hivatal gondnoki, karbantartási feladatai</t>
  </si>
  <si>
    <t>j.</t>
  </si>
  <si>
    <t>-Dél-Nógrádi Vízmű Kft áthúzódó számlái</t>
  </si>
  <si>
    <t>k.</t>
  </si>
  <si>
    <t xml:space="preserve"> - Karácsonyi rendezvény áthúzódó kiadása</t>
  </si>
  <si>
    <t>MINDÖSSZESEN: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</si>
  <si>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</si>
  <si>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</si>
  <si>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</si>
  <si>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</si>
  <si>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</si>
  <si>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</si>
  <si>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</si>
  <si>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Módosított előirányzatból</t>
  </si>
  <si>
    <t>Egyéb működési c. támogatás</t>
  </si>
  <si>
    <t>Rekultivált hulladéklerakó éves jelentés, monitoring</t>
  </si>
  <si>
    <t>l.</t>
  </si>
  <si>
    <t>Óvodai perköltség, kamat</t>
  </si>
  <si>
    <t xml:space="preserve"> - hulladék szállítás, hullgazd. tagdíj </t>
  </si>
  <si>
    <t>2016. évi eredeti előirányzat</t>
  </si>
  <si>
    <t>Személyi juttatás</t>
  </si>
  <si>
    <t>Új módosított ei.</t>
  </si>
  <si>
    <t>Új módosított előirányzatból</t>
  </si>
  <si>
    <t>II. sz. módosított ei.</t>
  </si>
  <si>
    <t>m.</t>
  </si>
  <si>
    <t>Pályázatok előkészítése</t>
  </si>
  <si>
    <t>Összesen: (a+b+c+d+e+f+g+h+i+j+k+l+m)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</si>
</sst>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5" fillId="34" borderId="0" xfId="55" applyFont="1" applyFill="1" applyAlignment="1">
      <alignment vertical="center"/>
      <protection/>
    </xf>
    <xf numFmtId="0" fontId="4" fillId="35" borderId="0" xfId="54" applyFont="1" applyFill="1" applyBorder="1" applyAlignment="1">
      <alignment vertical="center" wrapText="1"/>
      <protection/>
    </xf>
    <xf numFmtId="3" fontId="3" fillId="35" borderId="0" xfId="55" applyNumberFormat="1" applyFont="1" applyFill="1" applyBorder="1" applyAlignment="1">
      <alignment horizontal="right" vertical="center"/>
      <protection/>
    </xf>
    <xf numFmtId="49" fontId="3" fillId="34" borderId="0" xfId="55" applyNumberFormat="1" applyFont="1" applyFill="1" applyBorder="1" applyAlignment="1">
      <alignment horizontal="center" vertical="center"/>
      <protection/>
    </xf>
    <xf numFmtId="3" fontId="3" fillId="36" borderId="13" xfId="55" applyNumberFormat="1" applyFont="1" applyFill="1" applyBorder="1" applyAlignment="1">
      <alignment horizontal="right" vertical="center"/>
      <protection/>
    </xf>
    <xf numFmtId="0" fontId="6" fillId="36" borderId="10" xfId="0" applyFont="1" applyFill="1" applyBorder="1" applyAlignment="1">
      <alignment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7" borderId="10" xfId="55" applyNumberFormat="1" applyFont="1" applyFill="1" applyBorder="1" applyAlignment="1">
      <alignment horizontal="right"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0" fontId="6" fillId="36" borderId="13" xfId="0" applyFont="1" applyFill="1" applyBorder="1" applyAlignment="1">
      <alignment/>
    </xf>
    <xf numFmtId="3" fontId="8" fillId="36" borderId="10" xfId="55" applyNumberFormat="1" applyFont="1" applyFill="1" applyBorder="1" applyAlignment="1">
      <alignment vertical="center"/>
      <protection/>
    </xf>
    <xf numFmtId="3" fontId="3" fillId="37" borderId="10" xfId="55" applyNumberFormat="1" applyFont="1" applyFill="1" applyBorder="1" applyAlignment="1">
      <alignment vertical="center"/>
      <protection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6" borderId="10" xfId="55" applyNumberFormat="1" applyFont="1" applyFill="1" applyBorder="1" applyAlignment="1">
      <alignment horizontal="right" vertical="center"/>
      <protection/>
    </xf>
    <xf numFmtId="3" fontId="3" fillId="34" borderId="13" xfId="55" applyNumberFormat="1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>
      <alignment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3" fillId="35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vertical="center"/>
      <protection/>
    </xf>
    <xf numFmtId="3" fontId="3" fillId="35" borderId="10" xfId="55" applyNumberFormat="1" applyFont="1" applyFill="1" applyBorder="1" applyAlignment="1">
      <alignment vertical="center"/>
      <protection/>
    </xf>
    <xf numFmtId="3" fontId="3" fillId="39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9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3" fontId="3" fillId="34" borderId="10" xfId="55" applyNumberFormat="1" applyFont="1" applyFill="1" applyBorder="1" applyAlignment="1">
      <alignment horizontal="right" vertical="center"/>
      <protection/>
    </xf>
    <xf numFmtId="0" fontId="1" fillId="34" borderId="0" xfId="55" applyFill="1" applyAlignment="1">
      <alignment vertical="center"/>
      <protection/>
    </xf>
    <xf numFmtId="3" fontId="9" fillId="34" borderId="15" xfId="0" applyNumberFormat="1" applyFont="1" applyFill="1" applyBorder="1" applyAlignment="1">
      <alignment horizontal="center" vertical="center" wrapText="1"/>
    </xf>
    <xf numFmtId="3" fontId="8" fillId="34" borderId="10" xfId="55" applyNumberFormat="1" applyFont="1" applyFill="1" applyBorder="1" applyAlignment="1">
      <alignment vertical="center"/>
      <protection/>
    </xf>
    <xf numFmtId="49" fontId="6" fillId="0" borderId="16" xfId="0" applyNumberFormat="1" applyFont="1" applyBorder="1" applyAlignment="1">
      <alignment horizontal="center" vertical="center"/>
    </xf>
    <xf numFmtId="0" fontId="4" fillId="35" borderId="17" xfId="54" applyFont="1" applyFill="1" applyBorder="1" applyAlignment="1">
      <alignment vertical="center" wrapText="1"/>
      <protection/>
    </xf>
    <xf numFmtId="3" fontId="3" fillId="37" borderId="17" xfId="55" applyNumberFormat="1" applyFont="1" applyFill="1" applyBorder="1" applyAlignment="1">
      <alignment horizontal="right" vertical="center"/>
      <protection/>
    </xf>
    <xf numFmtId="3" fontId="3" fillId="35" borderId="17" xfId="55" applyNumberFormat="1" applyFont="1" applyFill="1" applyBorder="1" applyAlignment="1">
      <alignment horizontal="right" vertical="center"/>
      <protection/>
    </xf>
    <xf numFmtId="49" fontId="6" fillId="0" borderId="18" xfId="0" applyNumberFormat="1" applyFont="1" applyBorder="1" applyAlignment="1">
      <alignment horizontal="center" vertical="center"/>
    </xf>
    <xf numFmtId="3" fontId="3" fillId="40" borderId="19" xfId="55" applyNumberFormat="1" applyFont="1" applyFill="1" applyBorder="1" applyAlignment="1">
      <alignment horizontal="right" vertic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3" fontId="9" fillId="34" borderId="14" xfId="55" applyNumberFormat="1" applyFont="1" applyFill="1" applyBorder="1" applyAlignment="1">
      <alignment horizontal="center" vertical="center" wrapText="1"/>
      <protection/>
    </xf>
    <xf numFmtId="3" fontId="9" fillId="34" borderId="22" xfId="0" applyNumberFormat="1" applyFont="1" applyFill="1" applyBorder="1" applyAlignment="1">
      <alignment horizontal="center" vertical="center" wrapText="1"/>
    </xf>
    <xf numFmtId="3" fontId="3" fillId="34" borderId="23" xfId="55" applyNumberFormat="1" applyFont="1" applyFill="1" applyBorder="1" applyAlignment="1">
      <alignment horizontal="right" vertical="center"/>
      <protection/>
    </xf>
    <xf numFmtId="0" fontId="6" fillId="34" borderId="24" xfId="0" applyFont="1" applyFill="1" applyBorder="1" applyAlignment="1">
      <alignment/>
    </xf>
    <xf numFmtId="3" fontId="3" fillId="34" borderId="24" xfId="55" applyNumberFormat="1" applyFont="1" applyFill="1" applyBorder="1" applyAlignment="1">
      <alignment horizontal="right" vertical="center"/>
      <protection/>
    </xf>
    <xf numFmtId="3" fontId="3" fillId="35" borderId="24" xfId="55" applyNumberFormat="1" applyFont="1" applyFill="1" applyBorder="1" applyAlignment="1">
      <alignment horizontal="right" vertical="center"/>
      <protection/>
    </xf>
    <xf numFmtId="3" fontId="8" fillId="34" borderId="24" xfId="55" applyNumberFormat="1" applyFont="1" applyFill="1" applyBorder="1" applyAlignment="1">
      <alignment vertical="center"/>
      <protection/>
    </xf>
    <xf numFmtId="0" fontId="5" fillId="34" borderId="25" xfId="55" applyFont="1" applyFill="1" applyBorder="1" applyAlignment="1">
      <alignment vertical="center"/>
      <protection/>
    </xf>
    <xf numFmtId="3" fontId="3" fillId="35" borderId="24" xfId="55" applyNumberFormat="1" applyFont="1" applyFill="1" applyBorder="1" applyAlignment="1">
      <alignment vertical="center"/>
      <protection/>
    </xf>
    <xf numFmtId="3" fontId="3" fillId="39" borderId="24" xfId="55" applyNumberFormat="1" applyFont="1" applyFill="1" applyBorder="1" applyAlignment="1">
      <alignment horizontal="right" vertical="center"/>
      <protection/>
    </xf>
    <xf numFmtId="0" fontId="6" fillId="34" borderId="23" xfId="0" applyFont="1" applyFill="1" applyBorder="1" applyAlignment="1">
      <alignment/>
    </xf>
    <xf numFmtId="3" fontId="8" fillId="34" borderId="24" xfId="55" applyNumberFormat="1" applyFont="1" applyFill="1" applyBorder="1" applyAlignment="1">
      <alignment horizontal="right" vertical="center"/>
      <protection/>
    </xf>
    <xf numFmtId="3" fontId="3" fillId="39" borderId="10" xfId="55" applyNumberFormat="1" applyFont="1" applyFill="1" applyBorder="1" applyAlignment="1">
      <alignment vertical="center"/>
      <protection/>
    </xf>
    <xf numFmtId="3" fontId="9" fillId="34" borderId="20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vertical="center"/>
      <protection/>
    </xf>
    <xf numFmtId="3" fontId="9" fillId="34" borderId="26" xfId="0" applyNumberFormat="1" applyFont="1" applyFill="1" applyBorder="1" applyAlignment="1">
      <alignment horizontal="center" vertical="center" wrapText="1"/>
    </xf>
    <xf numFmtId="3" fontId="9" fillId="34" borderId="27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horizontal="right" vertical="center"/>
      <protection/>
    </xf>
    <xf numFmtId="3" fontId="9" fillId="34" borderId="28" xfId="0" applyNumberFormat="1" applyFont="1" applyFill="1" applyBorder="1" applyAlignment="1">
      <alignment horizontal="center" vertical="center" wrapText="1"/>
    </xf>
    <xf numFmtId="3" fontId="3" fillId="34" borderId="10" xfId="55" applyNumberFormat="1" applyFont="1" applyFill="1" applyBorder="1" applyAlignment="1">
      <alignment vertical="center"/>
      <protection/>
    </xf>
    <xf numFmtId="3" fontId="9" fillId="34" borderId="29" xfId="55" applyNumberFormat="1" applyFont="1" applyFill="1" applyBorder="1" applyAlignment="1">
      <alignment horizontal="center" vertical="center" wrapText="1"/>
      <protection/>
    </xf>
    <xf numFmtId="3" fontId="1" fillId="34" borderId="0" xfId="55" applyNumberFormat="1" applyFill="1" applyBorder="1" applyAlignment="1">
      <alignment horizontal="right" vertical="center"/>
      <protection/>
    </xf>
    <xf numFmtId="0" fontId="4" fillId="40" borderId="30" xfId="54" applyFont="1" applyFill="1" applyBorder="1" applyAlignment="1">
      <alignment vertical="center" wrapText="1"/>
      <protection/>
    </xf>
    <xf numFmtId="0" fontId="7" fillId="0" borderId="17" xfId="54" applyFont="1" applyBorder="1" applyAlignment="1">
      <alignment vertical="center" wrapText="1"/>
      <protection/>
    </xf>
    <xf numFmtId="3" fontId="8" fillId="36" borderId="17" xfId="55" applyNumberFormat="1" applyFont="1" applyFill="1" applyBorder="1" applyAlignment="1">
      <alignment horizontal="right" vertical="center"/>
      <protection/>
    </xf>
    <xf numFmtId="3" fontId="8" fillId="34" borderId="17" xfId="55" applyNumberFormat="1" applyFont="1" applyFill="1" applyBorder="1" applyAlignment="1">
      <alignment horizontal="right" vertical="center"/>
      <protection/>
    </xf>
    <xf numFmtId="3" fontId="8" fillId="36" borderId="17" xfId="55" applyNumberFormat="1" applyFont="1" applyFill="1" applyBorder="1" applyAlignment="1">
      <alignment horizontal="right" vertical="center"/>
      <protection/>
    </xf>
    <xf numFmtId="3" fontId="8" fillId="34" borderId="17" xfId="55" applyNumberFormat="1" applyFont="1" applyFill="1" applyBorder="1" applyAlignment="1">
      <alignment horizontal="right" vertical="center"/>
      <protection/>
    </xf>
    <xf numFmtId="3" fontId="3" fillId="34" borderId="17" xfId="55" applyNumberFormat="1" applyFont="1" applyFill="1" applyBorder="1" applyAlignment="1">
      <alignment horizontal="right" vertical="center"/>
      <protection/>
    </xf>
    <xf numFmtId="3" fontId="8" fillId="34" borderId="31" xfId="55" applyNumberFormat="1" applyFont="1" applyFill="1" applyBorder="1" applyAlignment="1">
      <alignment horizontal="right" vertical="center"/>
      <protection/>
    </xf>
    <xf numFmtId="3" fontId="3" fillId="34" borderId="32" xfId="55" applyNumberFormat="1" applyFont="1" applyFill="1" applyBorder="1" applyAlignment="1">
      <alignment horizontal="right" vertical="center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55" applyFont="1" applyBorder="1" applyAlignment="1">
      <alignment horizontal="center" vertical="center" wrapText="1"/>
      <protection/>
    </xf>
    <xf numFmtId="0" fontId="3" fillId="0" borderId="36" xfId="55" applyFont="1" applyBorder="1" applyAlignment="1">
      <alignment horizontal="center" vertical="center" wrapText="1"/>
      <protection/>
    </xf>
    <xf numFmtId="3" fontId="9" fillId="0" borderId="37" xfId="55" applyNumberFormat="1" applyFont="1" applyBorder="1" applyAlignment="1">
      <alignment horizontal="center" vertical="center" wrapText="1"/>
      <protection/>
    </xf>
    <xf numFmtId="3" fontId="9" fillId="0" borderId="38" xfId="55" applyNumberFormat="1" applyFont="1" applyBorder="1" applyAlignment="1">
      <alignment horizontal="center" vertical="center" wrapText="1"/>
      <protection/>
    </xf>
    <xf numFmtId="3" fontId="9" fillId="0" borderId="39" xfId="55" applyNumberFormat="1" applyFont="1" applyBorder="1" applyAlignment="1">
      <alignment horizontal="center" vertical="center" wrapText="1"/>
      <protection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10" fillId="34" borderId="42" xfId="0" applyFont="1" applyFill="1" applyBorder="1" applyAlignment="1" applyProtection="1">
      <alignment horizontal="center" vertical="center" wrapText="1"/>
      <protection/>
    </xf>
    <xf numFmtId="0" fontId="10" fillId="34" borderId="34" xfId="0" applyFont="1" applyFill="1" applyBorder="1" applyAlignment="1" applyProtection="1">
      <alignment horizontal="center" vertical="center" wrapText="1"/>
      <protection/>
    </xf>
    <xf numFmtId="3" fontId="9" fillId="0" borderId="43" xfId="55" applyNumberFormat="1" applyFont="1" applyBorder="1" applyAlignment="1">
      <alignment horizontal="center" vertical="center"/>
      <protection/>
    </xf>
    <xf numFmtId="3" fontId="9" fillId="0" borderId="20" xfId="55" applyNumberFormat="1" applyFont="1" applyBorder="1" applyAlignment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3" fontId="9" fillId="0" borderId="45" xfId="55" applyNumberFormat="1" applyFont="1" applyBorder="1" applyAlignment="1">
      <alignment horizontal="center" vertical="center" wrapText="1"/>
      <protection/>
    </xf>
    <xf numFmtId="3" fontId="9" fillId="0" borderId="46" xfId="55" applyNumberFormat="1" applyFont="1" applyBorder="1" applyAlignment="1">
      <alignment horizontal="center" vertical="center" wrapText="1"/>
      <protection/>
    </xf>
    <xf numFmtId="3" fontId="9" fillId="0" borderId="47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10" fillId="34" borderId="33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3" fontId="9" fillId="0" borderId="49" xfId="55" applyNumberFormat="1" applyFont="1" applyBorder="1" applyAlignment="1">
      <alignment horizontal="center" vertical="center"/>
      <protection/>
    </xf>
    <xf numFmtId="3" fontId="9" fillId="0" borderId="50" xfId="55" applyNumberFormat="1" applyFont="1" applyBorder="1" applyAlignment="1">
      <alignment horizontal="center" vertical="center"/>
      <protection/>
    </xf>
    <xf numFmtId="49" fontId="2" fillId="0" borderId="51" xfId="0" applyNumberFormat="1" applyFont="1" applyBorder="1" applyAlignment="1">
      <alignment horizontal="center" vertical="center"/>
    </xf>
    <xf numFmtId="0" fontId="4" fillId="0" borderId="52" xfId="54" applyFont="1" applyBorder="1" applyAlignment="1">
      <alignment vertical="center" wrapText="1"/>
      <protection/>
    </xf>
    <xf numFmtId="3" fontId="6" fillId="36" borderId="52" xfId="0" applyNumberFormat="1" applyFont="1" applyFill="1" applyBorder="1" applyAlignment="1">
      <alignment/>
    </xf>
    <xf numFmtId="3" fontId="6" fillId="34" borderId="52" xfId="0" applyNumberFormat="1" applyFont="1" applyFill="1" applyBorder="1" applyAlignment="1">
      <alignment/>
    </xf>
    <xf numFmtId="3" fontId="6" fillId="34" borderId="53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SheetLayoutView="100" workbookViewId="0" topLeftCell="A35">
      <selection activeCell="W58" sqref="W58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1.57421875" style="2" customWidth="1"/>
    <col min="4" max="4" width="9.28125" style="71" customWidth="1"/>
    <col min="5" max="5" width="8.7109375" style="71" customWidth="1"/>
    <col min="6" max="6" width="9.57421875" style="71" customWidth="1"/>
    <col min="7" max="7" width="10.8515625" style="71" customWidth="1"/>
    <col min="8" max="8" width="9.7109375" style="68" customWidth="1"/>
    <col min="9" max="9" width="11.421875" style="68" customWidth="1"/>
    <col min="10" max="10" width="9.8515625" style="3" customWidth="1"/>
    <col min="11" max="12" width="9.140625" style="42" customWidth="1"/>
    <col min="13" max="13" width="12.57421875" style="3" customWidth="1"/>
    <col min="14" max="19" width="9.140625" style="42" customWidth="1"/>
    <col min="20" max="16384" width="9.140625" style="3" customWidth="1"/>
  </cols>
  <sheetData>
    <row r="1" spans="1:19" ht="24.75" customHeight="1" thickBot="1">
      <c r="A1" s="109" t="s">
        <v>0</v>
      </c>
      <c r="B1" s="111" t="s">
        <v>1</v>
      </c>
      <c r="C1" s="102" t="s">
        <v>89</v>
      </c>
      <c r="D1" s="100" t="s">
        <v>81</v>
      </c>
      <c r="E1" s="101"/>
      <c r="F1" s="100"/>
      <c r="G1" s="101"/>
      <c r="H1" s="115" t="s">
        <v>82</v>
      </c>
      <c r="I1" s="116"/>
      <c r="J1" s="94" t="s">
        <v>93</v>
      </c>
      <c r="K1" s="99" t="s">
        <v>76</v>
      </c>
      <c r="L1" s="99"/>
      <c r="M1" s="104" t="s">
        <v>91</v>
      </c>
      <c r="N1" s="106" t="s">
        <v>92</v>
      </c>
      <c r="O1" s="107"/>
      <c r="P1" s="107"/>
      <c r="Q1" s="108"/>
      <c r="R1" s="113" t="s">
        <v>79</v>
      </c>
      <c r="S1" s="113" t="s">
        <v>80</v>
      </c>
    </row>
    <row r="2" spans="1:19" ht="59.25" customHeight="1" thickBot="1">
      <c r="A2" s="110"/>
      <c r="B2" s="112"/>
      <c r="C2" s="103"/>
      <c r="D2" s="74" t="s">
        <v>90</v>
      </c>
      <c r="E2" s="39" t="s">
        <v>6</v>
      </c>
      <c r="F2" s="72" t="s">
        <v>7</v>
      </c>
      <c r="G2" s="39" t="s">
        <v>84</v>
      </c>
      <c r="H2" s="69" t="s">
        <v>3</v>
      </c>
      <c r="I2" s="39" t="s">
        <v>4</v>
      </c>
      <c r="J2" s="95"/>
      <c r="K2" s="51" t="s">
        <v>77</v>
      </c>
      <c r="L2" s="53" t="s">
        <v>78</v>
      </c>
      <c r="M2" s="105"/>
      <c r="N2" s="54" t="s">
        <v>90</v>
      </c>
      <c r="O2" s="55" t="s">
        <v>6</v>
      </c>
      <c r="P2" s="55" t="s">
        <v>7</v>
      </c>
      <c r="Q2" s="43" t="s">
        <v>84</v>
      </c>
      <c r="R2" s="114"/>
      <c r="S2" s="114"/>
    </row>
    <row r="3" spans="1:19" s="4" customFormat="1" ht="14.25" customHeight="1">
      <c r="A3" s="14" t="s">
        <v>8</v>
      </c>
      <c r="B3" s="15" t="s">
        <v>9</v>
      </c>
      <c r="C3" s="21"/>
      <c r="D3" s="31"/>
      <c r="E3" s="31"/>
      <c r="F3" s="31"/>
      <c r="G3" s="31"/>
      <c r="H3" s="31"/>
      <c r="I3" s="31"/>
      <c r="J3" s="21"/>
      <c r="K3" s="31"/>
      <c r="L3" s="31"/>
      <c r="M3" s="21"/>
      <c r="N3" s="31"/>
      <c r="O3" s="31"/>
      <c r="P3" s="31"/>
      <c r="Q3" s="31"/>
      <c r="R3" s="31"/>
      <c r="S3" s="56"/>
    </row>
    <row r="4" spans="1:256" ht="26.25" customHeight="1">
      <c r="A4" s="11" t="s">
        <v>10</v>
      </c>
      <c r="B4" s="7" t="s">
        <v>11</v>
      </c>
      <c r="C4" s="22"/>
      <c r="D4" s="32"/>
      <c r="E4" s="32"/>
      <c r="F4" s="32"/>
      <c r="G4" s="32"/>
      <c r="H4" s="32"/>
      <c r="I4" s="32"/>
      <c r="J4" s="22"/>
      <c r="K4" s="32"/>
      <c r="L4" s="32"/>
      <c r="M4" s="22"/>
      <c r="N4" s="32"/>
      <c r="O4" s="32"/>
      <c r="P4" s="32"/>
      <c r="Q4" s="32"/>
      <c r="R4" s="32"/>
      <c r="S4" s="5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ht="28.5" customHeight="1">
      <c r="A5" s="12" t="s">
        <v>12</v>
      </c>
      <c r="B5" s="8" t="s">
        <v>13</v>
      </c>
      <c r="C5" s="23">
        <v>11073</v>
      </c>
      <c r="D5" s="33"/>
      <c r="E5" s="33"/>
      <c r="F5" s="33">
        <v>11073</v>
      </c>
      <c r="G5" s="33"/>
      <c r="H5" s="33">
        <v>11073</v>
      </c>
      <c r="I5" s="35"/>
      <c r="J5" s="23">
        <v>11073</v>
      </c>
      <c r="K5" s="41"/>
      <c r="L5" s="41"/>
      <c r="M5" s="23">
        <v>11073</v>
      </c>
      <c r="N5" s="41"/>
      <c r="O5" s="41"/>
      <c r="P5" s="33">
        <v>11073</v>
      </c>
      <c r="Q5" s="41"/>
      <c r="R5" s="33">
        <v>11073</v>
      </c>
      <c r="S5" s="58"/>
    </row>
    <row r="6" spans="1:19" ht="30">
      <c r="A6" s="12" t="s">
        <v>14</v>
      </c>
      <c r="B6" s="8" t="s">
        <v>15</v>
      </c>
      <c r="C6" s="23">
        <v>3000</v>
      </c>
      <c r="D6" s="33"/>
      <c r="E6" s="33"/>
      <c r="F6" s="33">
        <v>3000</v>
      </c>
      <c r="G6" s="33"/>
      <c r="H6" s="33">
        <v>3000</v>
      </c>
      <c r="I6" s="35"/>
      <c r="J6" s="23">
        <v>3000</v>
      </c>
      <c r="K6" s="41"/>
      <c r="L6" s="41"/>
      <c r="M6" s="23">
        <v>3000</v>
      </c>
      <c r="N6" s="41"/>
      <c r="O6" s="41"/>
      <c r="P6" s="33">
        <v>3000</v>
      </c>
      <c r="Q6" s="41"/>
      <c r="R6" s="33">
        <v>3000</v>
      </c>
      <c r="S6" s="58"/>
    </row>
    <row r="7" spans="1:19" ht="15">
      <c r="A7" s="12" t="s">
        <v>16</v>
      </c>
      <c r="B7" s="8" t="s">
        <v>17</v>
      </c>
      <c r="C7" s="23">
        <v>1200</v>
      </c>
      <c r="D7" s="33"/>
      <c r="E7" s="33"/>
      <c r="F7" s="33">
        <v>1200</v>
      </c>
      <c r="G7" s="33"/>
      <c r="H7" s="33">
        <v>1200</v>
      </c>
      <c r="I7" s="35"/>
      <c r="J7" s="23">
        <v>1200</v>
      </c>
      <c r="K7" s="41"/>
      <c r="L7" s="41"/>
      <c r="M7" s="23">
        <v>1200</v>
      </c>
      <c r="N7" s="41"/>
      <c r="O7" s="41"/>
      <c r="P7" s="33">
        <v>1200</v>
      </c>
      <c r="Q7" s="41"/>
      <c r="R7" s="33">
        <v>1200</v>
      </c>
      <c r="S7" s="58"/>
    </row>
    <row r="8" spans="1:19" s="4" customFormat="1" ht="14.25" customHeight="1">
      <c r="A8" s="13"/>
      <c r="B8" s="9" t="s">
        <v>18</v>
      </c>
      <c r="C8" s="24">
        <f>SUM(C5:C7)</f>
        <v>15273</v>
      </c>
      <c r="D8" s="34"/>
      <c r="E8" s="34"/>
      <c r="F8" s="34">
        <f>F5+F6+F7</f>
        <v>15273</v>
      </c>
      <c r="G8" s="34">
        <f>G5+G6+G7</f>
        <v>0</v>
      </c>
      <c r="H8" s="34">
        <f>H5+H6+H7</f>
        <v>15273</v>
      </c>
      <c r="I8" s="34">
        <f>I5+I6+I7</f>
        <v>0</v>
      </c>
      <c r="J8" s="24">
        <f>J5+J6+J7</f>
        <v>15273</v>
      </c>
      <c r="K8" s="34">
        <f aca="true" t="shared" si="0" ref="K8:S8">K5+K6+K7</f>
        <v>0</v>
      </c>
      <c r="L8" s="34">
        <f t="shared" si="0"/>
        <v>0</v>
      </c>
      <c r="M8" s="24">
        <f>M5+M6+M7</f>
        <v>15273</v>
      </c>
      <c r="N8" s="34">
        <f t="shared" si="0"/>
        <v>0</v>
      </c>
      <c r="O8" s="34">
        <f t="shared" si="0"/>
        <v>0</v>
      </c>
      <c r="P8" s="34">
        <f>P5+P6+P7</f>
        <v>15273</v>
      </c>
      <c r="Q8" s="34">
        <f t="shared" si="0"/>
        <v>0</v>
      </c>
      <c r="R8" s="34">
        <f t="shared" si="0"/>
        <v>15273</v>
      </c>
      <c r="S8" s="59">
        <f t="shared" si="0"/>
        <v>0</v>
      </c>
    </row>
    <row r="9" spans="1:256" ht="14.25" customHeight="1">
      <c r="A9" s="11" t="s">
        <v>19</v>
      </c>
      <c r="B9" s="7" t="s">
        <v>20</v>
      </c>
      <c r="C9" s="22"/>
      <c r="D9" s="32"/>
      <c r="E9" s="32"/>
      <c r="F9" s="32"/>
      <c r="G9" s="32"/>
      <c r="H9" s="32"/>
      <c r="I9" s="32"/>
      <c r="J9" s="22"/>
      <c r="K9" s="32"/>
      <c r="L9" s="32"/>
      <c r="M9" s="22"/>
      <c r="N9" s="32"/>
      <c r="O9" s="32"/>
      <c r="P9" s="32"/>
      <c r="Q9" s="32"/>
      <c r="R9" s="32"/>
      <c r="S9" s="5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9" s="4" customFormat="1" ht="30" customHeight="1">
      <c r="A10" s="13" t="s">
        <v>12</v>
      </c>
      <c r="B10" s="8" t="s">
        <v>21</v>
      </c>
      <c r="C10" s="23">
        <v>950</v>
      </c>
      <c r="D10" s="41"/>
      <c r="E10" s="73"/>
      <c r="F10" s="35">
        <v>950</v>
      </c>
      <c r="G10" s="35"/>
      <c r="H10" s="35"/>
      <c r="I10" s="35">
        <v>950</v>
      </c>
      <c r="J10" s="27">
        <v>950</v>
      </c>
      <c r="K10" s="33"/>
      <c r="L10" s="33"/>
      <c r="M10" s="27">
        <v>950</v>
      </c>
      <c r="N10" s="33"/>
      <c r="O10" s="33"/>
      <c r="P10" s="35">
        <v>950</v>
      </c>
      <c r="Q10" s="33"/>
      <c r="R10" s="33"/>
      <c r="S10" s="60">
        <v>950</v>
      </c>
    </row>
    <row r="11" spans="1:19" s="4" customFormat="1" ht="25.5" customHeight="1">
      <c r="A11" s="13" t="s">
        <v>14</v>
      </c>
      <c r="B11" s="8" t="s">
        <v>22</v>
      </c>
      <c r="C11" s="23">
        <v>21000</v>
      </c>
      <c r="D11" s="41"/>
      <c r="E11" s="73"/>
      <c r="F11" s="35">
        <v>21000</v>
      </c>
      <c r="G11" s="35"/>
      <c r="H11" s="35">
        <v>21000</v>
      </c>
      <c r="I11" s="35"/>
      <c r="J11" s="27">
        <v>21000</v>
      </c>
      <c r="K11" s="33"/>
      <c r="L11" s="33"/>
      <c r="M11" s="27">
        <v>21000</v>
      </c>
      <c r="N11" s="33"/>
      <c r="O11" s="33"/>
      <c r="P11" s="35">
        <v>21000</v>
      </c>
      <c r="Q11" s="33"/>
      <c r="R11" s="35">
        <v>21000</v>
      </c>
      <c r="S11" s="61"/>
    </row>
    <row r="12" spans="1:19" s="4" customFormat="1" ht="14.25" customHeight="1">
      <c r="A12" s="13"/>
      <c r="B12" s="9" t="s">
        <v>23</v>
      </c>
      <c r="C12" s="24">
        <f>SUM(C10:C11)</f>
        <v>21950</v>
      </c>
      <c r="D12" s="34"/>
      <c r="E12" s="34"/>
      <c r="F12" s="34">
        <f>SUM(F10:F11)</f>
        <v>21950</v>
      </c>
      <c r="G12" s="34">
        <f>SUM(G10:G11)</f>
        <v>0</v>
      </c>
      <c r="H12" s="36">
        <f>SUM(H10:H11)</f>
        <v>21000</v>
      </c>
      <c r="I12" s="36">
        <f aca="true" t="shared" si="1" ref="I12:S12">SUM(I10:I11)</f>
        <v>950</v>
      </c>
      <c r="J12" s="28">
        <f>SUM(J10:J11)</f>
        <v>21950</v>
      </c>
      <c r="K12" s="36">
        <f t="shared" si="1"/>
        <v>0</v>
      </c>
      <c r="L12" s="36">
        <f t="shared" si="1"/>
        <v>0</v>
      </c>
      <c r="M12" s="28">
        <f>SUM(M10:M11)</f>
        <v>21950</v>
      </c>
      <c r="N12" s="36">
        <f t="shared" si="1"/>
        <v>0</v>
      </c>
      <c r="O12" s="36">
        <f t="shared" si="1"/>
        <v>0</v>
      </c>
      <c r="P12" s="36">
        <f>SUM(P10:P11)</f>
        <v>21950</v>
      </c>
      <c r="Q12" s="36">
        <f t="shared" si="1"/>
        <v>0</v>
      </c>
      <c r="R12" s="36">
        <f>SUM(R10:R11)</f>
        <v>21000</v>
      </c>
      <c r="S12" s="62">
        <f t="shared" si="1"/>
        <v>950</v>
      </c>
    </row>
    <row r="13" spans="1:256" ht="14.25" customHeight="1">
      <c r="A13" s="11" t="s">
        <v>24</v>
      </c>
      <c r="B13" s="7" t="s">
        <v>25</v>
      </c>
      <c r="C13" s="25">
        <v>3800</v>
      </c>
      <c r="D13" s="66"/>
      <c r="E13" s="66"/>
      <c r="F13" s="66">
        <v>3800</v>
      </c>
      <c r="G13" s="66"/>
      <c r="H13" s="66">
        <v>3800</v>
      </c>
      <c r="I13" s="66">
        <v>0</v>
      </c>
      <c r="J13" s="25">
        <v>3800</v>
      </c>
      <c r="K13" s="37"/>
      <c r="L13" s="37"/>
      <c r="M13" s="25">
        <v>3800</v>
      </c>
      <c r="N13" s="37"/>
      <c r="O13" s="37"/>
      <c r="P13" s="37">
        <v>3800</v>
      </c>
      <c r="Q13" s="37"/>
      <c r="R13" s="37">
        <v>3800</v>
      </c>
      <c r="S13" s="6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 customHeight="1">
      <c r="A14" s="11" t="s">
        <v>26</v>
      </c>
      <c r="B14" s="7" t="s">
        <v>27</v>
      </c>
      <c r="C14" s="22"/>
      <c r="D14" s="32"/>
      <c r="E14" s="32"/>
      <c r="F14" s="32"/>
      <c r="G14" s="32"/>
      <c r="H14" s="32"/>
      <c r="I14" s="32"/>
      <c r="J14" s="22"/>
      <c r="K14" s="32"/>
      <c r="L14" s="32"/>
      <c r="M14" s="22"/>
      <c r="N14" s="32"/>
      <c r="O14" s="32"/>
      <c r="P14" s="32"/>
      <c r="Q14" s="32"/>
      <c r="R14" s="32"/>
      <c r="S14" s="5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9" ht="30">
      <c r="A15" s="12" t="s">
        <v>12</v>
      </c>
      <c r="B15" s="10" t="s">
        <v>28</v>
      </c>
      <c r="C15" s="23">
        <v>4677</v>
      </c>
      <c r="D15" s="33"/>
      <c r="E15" s="33"/>
      <c r="F15" s="33">
        <v>4677</v>
      </c>
      <c r="G15" s="33"/>
      <c r="H15" s="33">
        <v>4677</v>
      </c>
      <c r="I15" s="35"/>
      <c r="J15" s="29">
        <v>4677</v>
      </c>
      <c r="K15" s="41"/>
      <c r="L15" s="41"/>
      <c r="M15" s="29">
        <v>4677</v>
      </c>
      <c r="N15" s="41"/>
      <c r="O15" s="41"/>
      <c r="P15" s="38">
        <v>4677</v>
      </c>
      <c r="Q15" s="41"/>
      <c r="R15" s="38">
        <v>4677</v>
      </c>
      <c r="S15" s="58"/>
    </row>
    <row r="16" spans="1:19" ht="15">
      <c r="A16" s="12" t="s">
        <v>14</v>
      </c>
      <c r="B16" s="8" t="s">
        <v>29</v>
      </c>
      <c r="C16" s="23">
        <v>2000</v>
      </c>
      <c r="D16" s="33"/>
      <c r="E16" s="33"/>
      <c r="F16" s="33">
        <v>2000</v>
      </c>
      <c r="G16" s="33"/>
      <c r="H16" s="33">
        <v>2000</v>
      </c>
      <c r="I16" s="35"/>
      <c r="J16" s="29">
        <v>2000</v>
      </c>
      <c r="K16" s="41"/>
      <c r="L16" s="41"/>
      <c r="M16" s="29">
        <v>2000</v>
      </c>
      <c r="N16" s="41"/>
      <c r="O16" s="41"/>
      <c r="P16" s="38">
        <v>2000</v>
      </c>
      <c r="Q16" s="41"/>
      <c r="R16" s="38">
        <v>2000</v>
      </c>
      <c r="S16" s="58"/>
    </row>
    <row r="17" spans="1:19" ht="15">
      <c r="A17" s="12" t="s">
        <v>16</v>
      </c>
      <c r="B17" s="8" t="s">
        <v>30</v>
      </c>
      <c r="C17" s="23">
        <v>4800</v>
      </c>
      <c r="D17" s="33"/>
      <c r="E17" s="33"/>
      <c r="F17" s="33">
        <v>4800</v>
      </c>
      <c r="G17" s="33"/>
      <c r="H17" s="33">
        <v>4800</v>
      </c>
      <c r="I17" s="35"/>
      <c r="J17" s="29">
        <v>4800</v>
      </c>
      <c r="K17" s="41"/>
      <c r="L17" s="41"/>
      <c r="M17" s="29">
        <v>4800</v>
      </c>
      <c r="N17" s="41"/>
      <c r="O17" s="41"/>
      <c r="P17" s="38">
        <v>4800</v>
      </c>
      <c r="Q17" s="41"/>
      <c r="R17" s="38">
        <v>4800</v>
      </c>
      <c r="S17" s="58"/>
    </row>
    <row r="18" spans="1:19" ht="30">
      <c r="A18" s="12" t="s">
        <v>31</v>
      </c>
      <c r="B18" s="8" t="s">
        <v>32</v>
      </c>
      <c r="C18" s="23">
        <v>500</v>
      </c>
      <c r="D18" s="33"/>
      <c r="E18" s="33"/>
      <c r="F18" s="33">
        <v>500</v>
      </c>
      <c r="G18" s="33"/>
      <c r="H18" s="33">
        <v>500</v>
      </c>
      <c r="I18" s="35"/>
      <c r="J18" s="29">
        <v>500</v>
      </c>
      <c r="K18" s="41"/>
      <c r="L18" s="41"/>
      <c r="M18" s="29">
        <v>500</v>
      </c>
      <c r="N18" s="41"/>
      <c r="O18" s="41"/>
      <c r="P18" s="38">
        <v>500</v>
      </c>
      <c r="Q18" s="41"/>
      <c r="R18" s="38">
        <v>500</v>
      </c>
      <c r="S18" s="58"/>
    </row>
    <row r="19" spans="1:19" s="4" customFormat="1" ht="14.25" customHeight="1">
      <c r="A19" s="13"/>
      <c r="B19" s="9" t="s">
        <v>33</v>
      </c>
      <c r="C19" s="24">
        <f>SUM(C15:C18)</f>
        <v>11977</v>
      </c>
      <c r="D19" s="34"/>
      <c r="E19" s="34"/>
      <c r="F19" s="34">
        <f>F15+F16+F17+F18</f>
        <v>11977</v>
      </c>
      <c r="G19" s="34">
        <f>G15+G16+G17+G18</f>
        <v>0</v>
      </c>
      <c r="H19" s="34">
        <f>H15+H16+H17+H18</f>
        <v>11977</v>
      </c>
      <c r="I19" s="34">
        <f>I15+I16+I17+I18</f>
        <v>0</v>
      </c>
      <c r="J19" s="24">
        <f>J15+J16+J17+J18</f>
        <v>11977</v>
      </c>
      <c r="K19" s="34">
        <f aca="true" t="shared" si="2" ref="K19:S19">K15+K16+K17+K18</f>
        <v>0</v>
      </c>
      <c r="L19" s="34">
        <f t="shared" si="2"/>
        <v>0</v>
      </c>
      <c r="M19" s="24">
        <f>M15+M16+M17+M18</f>
        <v>11977</v>
      </c>
      <c r="N19" s="34">
        <f t="shared" si="2"/>
        <v>0</v>
      </c>
      <c r="O19" s="34">
        <f t="shared" si="2"/>
        <v>0</v>
      </c>
      <c r="P19" s="34">
        <f>P15+P16+P17+P18</f>
        <v>11977</v>
      </c>
      <c r="Q19" s="34">
        <f t="shared" si="2"/>
        <v>0</v>
      </c>
      <c r="R19" s="34">
        <f>R15+R16+R17+R18</f>
        <v>11977</v>
      </c>
      <c r="S19" s="59">
        <f t="shared" si="2"/>
        <v>0</v>
      </c>
    </row>
    <row r="20" spans="1:256" ht="14.25" customHeight="1">
      <c r="A20" s="11" t="s">
        <v>34</v>
      </c>
      <c r="B20" s="7" t="s">
        <v>35</v>
      </c>
      <c r="C20" s="22"/>
      <c r="D20" s="32"/>
      <c r="E20" s="32"/>
      <c r="F20" s="32"/>
      <c r="G20" s="32"/>
      <c r="H20" s="32"/>
      <c r="I20" s="32"/>
      <c r="J20" s="22"/>
      <c r="K20" s="32"/>
      <c r="L20" s="32"/>
      <c r="M20" s="22"/>
      <c r="N20" s="32"/>
      <c r="O20" s="32"/>
      <c r="P20" s="32"/>
      <c r="Q20" s="32"/>
      <c r="R20" s="32"/>
      <c r="S20" s="5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9" ht="15">
      <c r="A21" s="12" t="s">
        <v>12</v>
      </c>
      <c r="B21" s="8" t="s">
        <v>36</v>
      </c>
      <c r="C21" s="23">
        <v>500</v>
      </c>
      <c r="D21" s="33"/>
      <c r="E21" s="33"/>
      <c r="F21" s="33">
        <v>500</v>
      </c>
      <c r="G21" s="33"/>
      <c r="H21" s="33">
        <v>500</v>
      </c>
      <c r="I21" s="35"/>
      <c r="J21" s="23">
        <v>500</v>
      </c>
      <c r="K21" s="41"/>
      <c r="L21" s="41"/>
      <c r="M21" s="23">
        <v>500</v>
      </c>
      <c r="N21" s="41"/>
      <c r="O21" s="41"/>
      <c r="P21" s="33">
        <v>500</v>
      </c>
      <c r="Q21" s="41"/>
      <c r="R21" s="33">
        <v>500</v>
      </c>
      <c r="S21" s="58"/>
    </row>
    <row r="22" spans="1:19" ht="15">
      <c r="A22" s="12" t="s">
        <v>14</v>
      </c>
      <c r="B22" s="8" t="s">
        <v>37</v>
      </c>
      <c r="C22" s="23">
        <v>800</v>
      </c>
      <c r="D22" s="33"/>
      <c r="E22" s="33"/>
      <c r="F22" s="33">
        <v>800</v>
      </c>
      <c r="G22" s="33"/>
      <c r="H22" s="33">
        <v>800</v>
      </c>
      <c r="I22" s="35"/>
      <c r="J22" s="23">
        <v>800</v>
      </c>
      <c r="K22" s="41"/>
      <c r="L22" s="41"/>
      <c r="M22" s="23">
        <v>800</v>
      </c>
      <c r="N22" s="41"/>
      <c r="O22" s="41"/>
      <c r="P22" s="33">
        <v>800</v>
      </c>
      <c r="Q22" s="41"/>
      <c r="R22" s="33">
        <v>800</v>
      </c>
      <c r="S22" s="58"/>
    </row>
    <row r="23" spans="1:19" ht="15">
      <c r="A23" s="12" t="s">
        <v>16</v>
      </c>
      <c r="B23" s="8" t="s">
        <v>38</v>
      </c>
      <c r="C23" s="23">
        <v>700</v>
      </c>
      <c r="D23" s="33"/>
      <c r="E23" s="33"/>
      <c r="F23" s="33">
        <v>700</v>
      </c>
      <c r="G23" s="33"/>
      <c r="H23" s="33">
        <v>700</v>
      </c>
      <c r="I23" s="35"/>
      <c r="J23" s="23">
        <v>700</v>
      </c>
      <c r="K23" s="41"/>
      <c r="L23" s="41"/>
      <c r="M23" s="23">
        <v>700</v>
      </c>
      <c r="N23" s="41"/>
      <c r="O23" s="41"/>
      <c r="P23" s="33">
        <v>700</v>
      </c>
      <c r="Q23" s="41"/>
      <c r="R23" s="33">
        <v>700</v>
      </c>
      <c r="S23" s="58"/>
    </row>
    <row r="24" spans="1:19" s="4" customFormat="1" ht="14.25" customHeight="1">
      <c r="A24" s="13"/>
      <c r="B24" s="9" t="s">
        <v>39</v>
      </c>
      <c r="C24" s="24">
        <f>SUM(C21:C23)</f>
        <v>2000</v>
      </c>
      <c r="D24" s="34"/>
      <c r="E24" s="34"/>
      <c r="F24" s="34">
        <f>F21+F22+F23</f>
        <v>2000</v>
      </c>
      <c r="G24" s="34">
        <f>G21+G22+G23</f>
        <v>0</v>
      </c>
      <c r="H24" s="34">
        <f>H21+H22+H23</f>
        <v>2000</v>
      </c>
      <c r="I24" s="34">
        <f>I21+I22+I23</f>
        <v>0</v>
      </c>
      <c r="J24" s="24">
        <f>J21+J22+J23</f>
        <v>2000</v>
      </c>
      <c r="K24" s="34">
        <f aca="true" t="shared" si="3" ref="K24:S24">K21+K22+K23</f>
        <v>0</v>
      </c>
      <c r="L24" s="34">
        <f t="shared" si="3"/>
        <v>0</v>
      </c>
      <c r="M24" s="24">
        <f>M21+M22+M23</f>
        <v>2000</v>
      </c>
      <c r="N24" s="34">
        <f t="shared" si="3"/>
        <v>0</v>
      </c>
      <c r="O24" s="34">
        <f t="shared" si="3"/>
        <v>0</v>
      </c>
      <c r="P24" s="34">
        <f>P21+P22+P23</f>
        <v>2000</v>
      </c>
      <c r="Q24" s="34">
        <f t="shared" si="3"/>
        <v>0</v>
      </c>
      <c r="R24" s="34">
        <f>R21+R22+R23</f>
        <v>2000</v>
      </c>
      <c r="S24" s="59">
        <f t="shared" si="3"/>
        <v>0</v>
      </c>
    </row>
    <row r="25" spans="1:256" ht="14.25" customHeight="1">
      <c r="A25" s="11" t="s">
        <v>40</v>
      </c>
      <c r="B25" s="7" t="s">
        <v>41</v>
      </c>
      <c r="C25" s="22"/>
      <c r="D25" s="32"/>
      <c r="E25" s="32"/>
      <c r="F25" s="32"/>
      <c r="G25" s="32"/>
      <c r="H25" s="32"/>
      <c r="I25" s="32"/>
      <c r="J25" s="22"/>
      <c r="K25" s="32"/>
      <c r="L25" s="32"/>
      <c r="M25" s="22"/>
      <c r="N25" s="32"/>
      <c r="O25" s="32"/>
      <c r="P25" s="32"/>
      <c r="Q25" s="32"/>
      <c r="R25" s="32"/>
      <c r="S25" s="5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ht="15">
      <c r="A26" s="12" t="s">
        <v>12</v>
      </c>
      <c r="B26" s="8" t="s">
        <v>42</v>
      </c>
      <c r="C26" s="23">
        <v>3000</v>
      </c>
      <c r="D26" s="33"/>
      <c r="E26" s="33"/>
      <c r="F26" s="33">
        <v>3000</v>
      </c>
      <c r="G26" s="33"/>
      <c r="H26" s="33">
        <v>3000</v>
      </c>
      <c r="I26" s="35"/>
      <c r="J26" s="23">
        <v>3000</v>
      </c>
      <c r="K26" s="41"/>
      <c r="L26" s="41"/>
      <c r="M26" s="23">
        <v>3000</v>
      </c>
      <c r="N26" s="41"/>
      <c r="O26" s="41"/>
      <c r="P26" s="33">
        <v>3000</v>
      </c>
      <c r="Q26" s="41"/>
      <c r="R26" s="33">
        <v>3000</v>
      </c>
      <c r="S26" s="58"/>
    </row>
    <row r="27" spans="1:19" ht="30">
      <c r="A27" s="12" t="s">
        <v>14</v>
      </c>
      <c r="B27" s="8" t="s">
        <v>43</v>
      </c>
      <c r="C27" s="23">
        <v>2000</v>
      </c>
      <c r="D27" s="33"/>
      <c r="E27" s="33"/>
      <c r="F27" s="33">
        <v>2000</v>
      </c>
      <c r="G27" s="33"/>
      <c r="H27" s="33">
        <v>2000</v>
      </c>
      <c r="I27" s="35"/>
      <c r="J27" s="23">
        <v>2000</v>
      </c>
      <c r="K27" s="41"/>
      <c r="L27" s="41"/>
      <c r="M27" s="23">
        <v>2000</v>
      </c>
      <c r="N27" s="41"/>
      <c r="O27" s="41"/>
      <c r="P27" s="33">
        <v>2000</v>
      </c>
      <c r="Q27" s="41"/>
      <c r="R27" s="33">
        <v>2000</v>
      </c>
      <c r="S27" s="58"/>
    </row>
    <row r="28" spans="1:19" ht="15">
      <c r="A28" s="12" t="s">
        <v>16</v>
      </c>
      <c r="B28" s="8" t="s">
        <v>44</v>
      </c>
      <c r="C28" s="23">
        <v>1500</v>
      </c>
      <c r="D28" s="33"/>
      <c r="E28" s="33"/>
      <c r="F28" s="33">
        <v>1500</v>
      </c>
      <c r="G28" s="33"/>
      <c r="H28" s="33">
        <v>1500</v>
      </c>
      <c r="I28" s="35"/>
      <c r="J28" s="23">
        <v>1500</v>
      </c>
      <c r="K28" s="41"/>
      <c r="L28" s="41"/>
      <c r="M28" s="23">
        <v>1500</v>
      </c>
      <c r="N28" s="41"/>
      <c r="O28" s="41"/>
      <c r="P28" s="33">
        <v>1500</v>
      </c>
      <c r="Q28" s="41"/>
      <c r="R28" s="33">
        <v>1500</v>
      </c>
      <c r="S28" s="58"/>
    </row>
    <row r="29" spans="1:19" s="4" customFormat="1" ht="14.25" customHeight="1">
      <c r="A29" s="13"/>
      <c r="B29" s="9" t="s">
        <v>39</v>
      </c>
      <c r="C29" s="24">
        <f>SUM(C26:C28)</f>
        <v>6500</v>
      </c>
      <c r="D29" s="34"/>
      <c r="E29" s="34"/>
      <c r="F29" s="34">
        <f>SUM(F26:F28)</f>
        <v>6500</v>
      </c>
      <c r="G29" s="34">
        <f>SUM(G26:G28)</f>
        <v>0</v>
      </c>
      <c r="H29" s="34">
        <f>SUM(H26:H28)</f>
        <v>6500</v>
      </c>
      <c r="I29" s="34">
        <f>SUM(I26:I28)</f>
        <v>0</v>
      </c>
      <c r="J29" s="24">
        <f>SUM(J26:J28)</f>
        <v>6500</v>
      </c>
      <c r="K29" s="34">
        <f aca="true" t="shared" si="4" ref="K29:S29">SUM(K26:K28)</f>
        <v>0</v>
      </c>
      <c r="L29" s="34">
        <f t="shared" si="4"/>
        <v>0</v>
      </c>
      <c r="M29" s="24">
        <f>SUM(M26:M28)</f>
        <v>6500</v>
      </c>
      <c r="N29" s="34">
        <f t="shared" si="4"/>
        <v>0</v>
      </c>
      <c r="O29" s="34">
        <f t="shared" si="4"/>
        <v>0</v>
      </c>
      <c r="P29" s="34">
        <f>SUM(P26:P28)</f>
        <v>6500</v>
      </c>
      <c r="Q29" s="34">
        <f t="shared" si="4"/>
        <v>0</v>
      </c>
      <c r="R29" s="34">
        <f>SUM(R26:R28)</f>
        <v>6500</v>
      </c>
      <c r="S29" s="59">
        <f t="shared" si="4"/>
        <v>0</v>
      </c>
    </row>
    <row r="30" spans="1:256" ht="14.25" customHeight="1" thickBot="1">
      <c r="A30" s="117" t="s">
        <v>45</v>
      </c>
      <c r="B30" s="118" t="s">
        <v>46</v>
      </c>
      <c r="C30" s="119">
        <v>2500</v>
      </c>
      <c r="D30" s="120"/>
      <c r="E30" s="120"/>
      <c r="F30" s="120">
        <v>2500</v>
      </c>
      <c r="G30" s="120"/>
      <c r="H30" s="120">
        <v>2500</v>
      </c>
      <c r="I30" s="120"/>
      <c r="J30" s="119">
        <v>2500</v>
      </c>
      <c r="K30" s="120"/>
      <c r="L30" s="120"/>
      <c r="M30" s="119">
        <v>2500</v>
      </c>
      <c r="N30" s="120"/>
      <c r="O30" s="120"/>
      <c r="P30" s="120">
        <v>2500</v>
      </c>
      <c r="Q30" s="120"/>
      <c r="R30" s="120">
        <v>2500</v>
      </c>
      <c r="S30" s="12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9" s="4" customFormat="1" ht="14.25" customHeight="1">
      <c r="A31" s="20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17" customFormat="1" ht="14.25" customHeight="1" thickBot="1">
      <c r="A32" s="2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4" customFormat="1" ht="18" customHeight="1" thickBot="1">
      <c r="A33" s="85" t="s">
        <v>0</v>
      </c>
      <c r="B33" s="87" t="s">
        <v>1</v>
      </c>
      <c r="C33" s="92" t="s">
        <v>2</v>
      </c>
      <c r="D33" s="89" t="s">
        <v>81</v>
      </c>
      <c r="E33" s="90"/>
      <c r="F33" s="90"/>
      <c r="G33" s="91"/>
      <c r="H33" s="96" t="s">
        <v>82</v>
      </c>
      <c r="I33" s="97"/>
      <c r="J33" s="94" t="s">
        <v>93</v>
      </c>
      <c r="K33" s="98" t="s">
        <v>76</v>
      </c>
      <c r="L33" s="99"/>
      <c r="M33" s="104" t="s">
        <v>91</v>
      </c>
      <c r="N33" s="106" t="s">
        <v>83</v>
      </c>
      <c r="O33" s="107"/>
      <c r="P33" s="107"/>
      <c r="Q33" s="108"/>
      <c r="R33" s="113" t="s">
        <v>79</v>
      </c>
      <c r="S33" s="113" t="s">
        <v>80</v>
      </c>
    </row>
    <row r="34" spans="1:19" ht="59.25" customHeight="1" thickBot="1">
      <c r="A34" s="86"/>
      <c r="B34" s="88"/>
      <c r="C34" s="93"/>
      <c r="D34" s="54" t="s">
        <v>5</v>
      </c>
      <c r="E34" s="70" t="s">
        <v>6</v>
      </c>
      <c r="F34" s="39" t="s">
        <v>7</v>
      </c>
      <c r="G34" s="70" t="s">
        <v>84</v>
      </c>
      <c r="H34" s="39" t="s">
        <v>3</v>
      </c>
      <c r="I34" s="67" t="s">
        <v>4</v>
      </c>
      <c r="J34" s="95"/>
      <c r="K34" s="52" t="s">
        <v>77</v>
      </c>
      <c r="L34" s="53" t="s">
        <v>78</v>
      </c>
      <c r="M34" s="105"/>
      <c r="N34" s="54" t="s">
        <v>5</v>
      </c>
      <c r="O34" s="39" t="s">
        <v>6</v>
      </c>
      <c r="P34" s="39" t="s">
        <v>7</v>
      </c>
      <c r="Q34" s="39" t="s">
        <v>84</v>
      </c>
      <c r="R34" s="114"/>
      <c r="S34" s="114"/>
    </row>
    <row r="35" spans="1:256" ht="28.5" customHeight="1">
      <c r="A35" s="16" t="s">
        <v>47</v>
      </c>
      <c r="B35" s="15" t="s">
        <v>48</v>
      </c>
      <c r="C35" s="26"/>
      <c r="D35" s="40"/>
      <c r="E35" s="40"/>
      <c r="F35" s="40"/>
      <c r="G35" s="40"/>
      <c r="H35" s="40"/>
      <c r="I35" s="40"/>
      <c r="J35" s="26"/>
      <c r="K35" s="40"/>
      <c r="L35" s="40"/>
      <c r="M35" s="26"/>
      <c r="N35" s="40"/>
      <c r="O35" s="40"/>
      <c r="P35" s="40"/>
      <c r="Q35" s="40"/>
      <c r="R35" s="40"/>
      <c r="S35" s="6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9" ht="15">
      <c r="A36" s="12" t="s">
        <v>12</v>
      </c>
      <c r="B36" s="8" t="s">
        <v>49</v>
      </c>
      <c r="C36" s="23">
        <v>576</v>
      </c>
      <c r="D36" s="33"/>
      <c r="E36" s="33"/>
      <c r="F36" s="33">
        <v>576</v>
      </c>
      <c r="G36" s="33"/>
      <c r="H36" s="33">
        <v>576</v>
      </c>
      <c r="I36" s="35"/>
      <c r="J36" s="29">
        <v>576</v>
      </c>
      <c r="K36" s="41"/>
      <c r="L36" s="41"/>
      <c r="M36" s="29">
        <v>576</v>
      </c>
      <c r="N36" s="41"/>
      <c r="O36" s="41"/>
      <c r="P36" s="38">
        <v>576</v>
      </c>
      <c r="Q36" s="41"/>
      <c r="R36" s="38">
        <v>576</v>
      </c>
      <c r="S36" s="58"/>
    </row>
    <row r="37" spans="1:19" ht="15">
      <c r="A37" s="12" t="s">
        <v>14</v>
      </c>
      <c r="B37" s="8" t="s">
        <v>88</v>
      </c>
      <c r="C37" s="23">
        <v>6350</v>
      </c>
      <c r="D37" s="33"/>
      <c r="E37" s="33"/>
      <c r="F37" s="33">
        <v>6350</v>
      </c>
      <c r="G37" s="33"/>
      <c r="H37" s="33">
        <v>6350</v>
      </c>
      <c r="I37" s="35"/>
      <c r="J37" s="29">
        <v>6630</v>
      </c>
      <c r="K37" s="38"/>
      <c r="L37" s="41"/>
      <c r="M37" s="29">
        <v>6630</v>
      </c>
      <c r="N37" s="41"/>
      <c r="O37" s="41"/>
      <c r="P37" s="38">
        <v>6630</v>
      </c>
      <c r="Q37" s="41"/>
      <c r="R37" s="38">
        <v>6630</v>
      </c>
      <c r="S37" s="58"/>
    </row>
    <row r="38" spans="1:19" ht="30">
      <c r="A38" s="12" t="s">
        <v>16</v>
      </c>
      <c r="B38" s="8" t="s">
        <v>85</v>
      </c>
      <c r="C38" s="23"/>
      <c r="D38" s="33"/>
      <c r="E38" s="33"/>
      <c r="F38" s="33"/>
      <c r="G38" s="33"/>
      <c r="H38" s="33"/>
      <c r="I38" s="35"/>
      <c r="J38" s="29">
        <v>457</v>
      </c>
      <c r="K38" s="41"/>
      <c r="L38" s="41"/>
      <c r="M38" s="29">
        <v>457</v>
      </c>
      <c r="N38" s="41"/>
      <c r="O38" s="41"/>
      <c r="P38" s="38">
        <v>457</v>
      </c>
      <c r="Q38" s="41"/>
      <c r="R38" s="38">
        <v>457</v>
      </c>
      <c r="S38" s="58"/>
    </row>
    <row r="39" spans="1:19" s="4" customFormat="1" ht="18" customHeight="1">
      <c r="A39" s="13"/>
      <c r="B39" s="9" t="s">
        <v>39</v>
      </c>
      <c r="C39" s="24">
        <f>SUM(C36:C38)</f>
        <v>6926</v>
      </c>
      <c r="D39" s="34">
        <f aca="true" t="shared" si="5" ref="D39:S39">SUM(D36:D38)</f>
        <v>0</v>
      </c>
      <c r="E39" s="34">
        <f t="shared" si="5"/>
        <v>0</v>
      </c>
      <c r="F39" s="34">
        <f t="shared" si="5"/>
        <v>6926</v>
      </c>
      <c r="G39" s="34">
        <f t="shared" si="5"/>
        <v>0</v>
      </c>
      <c r="H39" s="34">
        <f t="shared" si="5"/>
        <v>6926</v>
      </c>
      <c r="I39" s="34">
        <f t="shared" si="5"/>
        <v>0</v>
      </c>
      <c r="J39" s="24">
        <f>SUM(J36:J38)</f>
        <v>7663</v>
      </c>
      <c r="K39" s="34">
        <f t="shared" si="5"/>
        <v>0</v>
      </c>
      <c r="L39" s="34">
        <f t="shared" si="5"/>
        <v>0</v>
      </c>
      <c r="M39" s="24">
        <f>SUM(M36:M38)</f>
        <v>7663</v>
      </c>
      <c r="N39" s="34">
        <f t="shared" si="5"/>
        <v>0</v>
      </c>
      <c r="O39" s="34">
        <f t="shared" si="5"/>
        <v>0</v>
      </c>
      <c r="P39" s="34">
        <f>SUM(P36:P38)</f>
        <v>7663</v>
      </c>
      <c r="Q39" s="34">
        <f t="shared" si="5"/>
        <v>0</v>
      </c>
      <c r="R39" s="34">
        <f t="shared" si="5"/>
        <v>7663</v>
      </c>
      <c r="S39" s="59">
        <f t="shared" si="5"/>
        <v>0</v>
      </c>
    </row>
    <row r="40" spans="1:256" ht="15">
      <c r="A40" s="11" t="s">
        <v>50</v>
      </c>
      <c r="B40" s="7" t="s">
        <v>51</v>
      </c>
      <c r="C40" s="22"/>
      <c r="D40" s="32"/>
      <c r="E40" s="32"/>
      <c r="F40" s="32"/>
      <c r="G40" s="32"/>
      <c r="H40" s="32"/>
      <c r="I40" s="32"/>
      <c r="J40" s="22"/>
      <c r="K40" s="32"/>
      <c r="L40" s="32"/>
      <c r="M40" s="22"/>
      <c r="N40" s="32"/>
      <c r="O40" s="32"/>
      <c r="P40" s="32"/>
      <c r="Q40" s="32"/>
      <c r="R40" s="32"/>
      <c r="S40" s="5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9" ht="15">
      <c r="A41" s="12" t="s">
        <v>12</v>
      </c>
      <c r="B41" s="8" t="s">
        <v>52</v>
      </c>
      <c r="C41" s="23">
        <v>450</v>
      </c>
      <c r="D41" s="33"/>
      <c r="E41" s="33"/>
      <c r="F41" s="33">
        <v>450</v>
      </c>
      <c r="G41" s="33"/>
      <c r="H41" s="33">
        <v>450</v>
      </c>
      <c r="I41" s="35"/>
      <c r="J41" s="29">
        <v>450</v>
      </c>
      <c r="K41" s="41"/>
      <c r="L41" s="41"/>
      <c r="M41" s="29">
        <v>450</v>
      </c>
      <c r="N41" s="41"/>
      <c r="O41" s="41"/>
      <c r="P41" s="38">
        <v>450</v>
      </c>
      <c r="Q41" s="41"/>
      <c r="R41" s="38">
        <v>450</v>
      </c>
      <c r="S41" s="58"/>
    </row>
    <row r="42" spans="1:19" ht="15">
      <c r="A42" s="12" t="s">
        <v>14</v>
      </c>
      <c r="B42" s="8" t="s">
        <v>53</v>
      </c>
      <c r="C42" s="23">
        <v>130</v>
      </c>
      <c r="D42" s="33"/>
      <c r="E42" s="33"/>
      <c r="F42" s="33">
        <v>130</v>
      </c>
      <c r="G42" s="33"/>
      <c r="H42" s="33">
        <v>130</v>
      </c>
      <c r="I42" s="35"/>
      <c r="J42" s="29">
        <v>130</v>
      </c>
      <c r="K42" s="41"/>
      <c r="L42" s="41"/>
      <c r="M42" s="29">
        <v>130</v>
      </c>
      <c r="N42" s="41"/>
      <c r="O42" s="41"/>
      <c r="P42" s="38">
        <v>130</v>
      </c>
      <c r="Q42" s="41"/>
      <c r="R42" s="38">
        <v>130</v>
      </c>
      <c r="S42" s="58"/>
    </row>
    <row r="43" spans="1:19" s="4" customFormat="1" ht="15">
      <c r="A43" s="13"/>
      <c r="B43" s="9" t="s">
        <v>23</v>
      </c>
      <c r="C43" s="24">
        <f>SUM(C41:C42)</f>
        <v>580</v>
      </c>
      <c r="D43" s="34">
        <f aca="true" t="shared" si="6" ref="D43:S43">SUM(D41:D42)</f>
        <v>0</v>
      </c>
      <c r="E43" s="34">
        <f t="shared" si="6"/>
        <v>0</v>
      </c>
      <c r="F43" s="34">
        <f t="shared" si="6"/>
        <v>580</v>
      </c>
      <c r="G43" s="34">
        <f t="shared" si="6"/>
        <v>0</v>
      </c>
      <c r="H43" s="34">
        <f t="shared" si="6"/>
        <v>580</v>
      </c>
      <c r="I43" s="34">
        <f t="shared" si="6"/>
        <v>0</v>
      </c>
      <c r="J43" s="24">
        <f>SUM(J41:J42)</f>
        <v>580</v>
      </c>
      <c r="K43" s="34">
        <f t="shared" si="6"/>
        <v>0</v>
      </c>
      <c r="L43" s="34">
        <f t="shared" si="6"/>
        <v>0</v>
      </c>
      <c r="M43" s="24">
        <f>SUM(M41:M42)</f>
        <v>580</v>
      </c>
      <c r="N43" s="34">
        <f t="shared" si="6"/>
        <v>0</v>
      </c>
      <c r="O43" s="34">
        <f t="shared" si="6"/>
        <v>0</v>
      </c>
      <c r="P43" s="34">
        <f t="shared" si="6"/>
        <v>580</v>
      </c>
      <c r="Q43" s="34">
        <f t="shared" si="6"/>
        <v>0</v>
      </c>
      <c r="R43" s="34">
        <f t="shared" si="6"/>
        <v>580</v>
      </c>
      <c r="S43" s="59">
        <f t="shared" si="6"/>
        <v>0</v>
      </c>
    </row>
    <row r="44" spans="1:256" ht="15">
      <c r="A44" s="11" t="s">
        <v>54</v>
      </c>
      <c r="B44" s="7" t="s">
        <v>55</v>
      </c>
      <c r="C44" s="22"/>
      <c r="D44" s="32"/>
      <c r="E44" s="32"/>
      <c r="F44" s="32"/>
      <c r="G44" s="32"/>
      <c r="H44" s="32"/>
      <c r="I44" s="32"/>
      <c r="J44" s="22"/>
      <c r="K44" s="32"/>
      <c r="L44" s="32"/>
      <c r="M44" s="22"/>
      <c r="N44" s="32"/>
      <c r="O44" s="32"/>
      <c r="P44" s="32"/>
      <c r="Q44" s="32"/>
      <c r="R44" s="32"/>
      <c r="S44" s="5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9" ht="15">
      <c r="A45" s="12" t="s">
        <v>12</v>
      </c>
      <c r="B45" s="8" t="s">
        <v>56</v>
      </c>
      <c r="C45" s="23">
        <v>5000</v>
      </c>
      <c r="D45" s="33"/>
      <c r="E45" s="33"/>
      <c r="F45" s="33">
        <v>5000</v>
      </c>
      <c r="G45" s="33"/>
      <c r="H45" s="33"/>
      <c r="I45" s="35">
        <v>5000</v>
      </c>
      <c r="J45" s="30"/>
      <c r="K45" s="38"/>
      <c r="L45" s="38"/>
      <c r="M45" s="30"/>
      <c r="N45" s="41"/>
      <c r="O45" s="41"/>
      <c r="P45" s="41"/>
      <c r="Q45" s="41"/>
      <c r="R45" s="41"/>
      <c r="S45" s="58"/>
    </row>
    <row r="46" spans="1:19" ht="30">
      <c r="A46" s="12" t="s">
        <v>14</v>
      </c>
      <c r="B46" s="8" t="s">
        <v>57</v>
      </c>
      <c r="C46" s="23">
        <v>1000</v>
      </c>
      <c r="D46" s="33"/>
      <c r="E46" s="33"/>
      <c r="F46" s="33">
        <v>1000</v>
      </c>
      <c r="G46" s="33"/>
      <c r="H46" s="33"/>
      <c r="I46" s="35">
        <v>1000</v>
      </c>
      <c r="J46" s="27">
        <v>1000</v>
      </c>
      <c r="K46" s="41"/>
      <c r="L46" s="41"/>
      <c r="M46" s="27">
        <v>1000</v>
      </c>
      <c r="N46" s="38"/>
      <c r="O46" s="38"/>
      <c r="P46" s="38">
        <v>1000</v>
      </c>
      <c r="Q46" s="38"/>
      <c r="R46" s="38"/>
      <c r="S46" s="65">
        <v>1000</v>
      </c>
    </row>
    <row r="47" spans="1:19" ht="45">
      <c r="A47" s="12" t="s">
        <v>16</v>
      </c>
      <c r="B47" s="8" t="s">
        <v>58</v>
      </c>
      <c r="C47" s="23">
        <v>32186</v>
      </c>
      <c r="D47" s="33"/>
      <c r="E47" s="33"/>
      <c r="F47" s="33"/>
      <c r="G47" s="33">
        <v>32186</v>
      </c>
      <c r="H47" s="33"/>
      <c r="I47" s="35">
        <v>32186</v>
      </c>
      <c r="J47" s="27">
        <v>32186</v>
      </c>
      <c r="K47" s="41"/>
      <c r="L47" s="41"/>
      <c r="M47" s="27">
        <v>32186</v>
      </c>
      <c r="N47" s="38"/>
      <c r="O47" s="38"/>
      <c r="P47" s="38"/>
      <c r="Q47" s="38">
        <v>32186</v>
      </c>
      <c r="R47" s="38"/>
      <c r="S47" s="65">
        <v>32186</v>
      </c>
    </row>
    <row r="48" spans="1:19" ht="30">
      <c r="A48" s="12" t="s">
        <v>31</v>
      </c>
      <c r="B48" s="8" t="s">
        <v>59</v>
      </c>
      <c r="C48" s="23">
        <v>16700</v>
      </c>
      <c r="D48" s="33"/>
      <c r="E48" s="33"/>
      <c r="F48" s="33"/>
      <c r="G48" s="33">
        <v>16700</v>
      </c>
      <c r="H48" s="33"/>
      <c r="I48" s="35">
        <v>16700</v>
      </c>
      <c r="J48" s="27">
        <v>16700</v>
      </c>
      <c r="K48" s="41"/>
      <c r="L48" s="41"/>
      <c r="M48" s="27">
        <v>16700</v>
      </c>
      <c r="N48" s="38"/>
      <c r="O48" s="38"/>
      <c r="P48" s="38"/>
      <c r="Q48" s="44">
        <v>16700</v>
      </c>
      <c r="R48" s="38"/>
      <c r="S48" s="65">
        <v>16700</v>
      </c>
    </row>
    <row r="49" spans="1:19" ht="30">
      <c r="A49" s="12" t="s">
        <v>60</v>
      </c>
      <c r="B49" s="8" t="s">
        <v>61</v>
      </c>
      <c r="C49" s="23">
        <v>27258</v>
      </c>
      <c r="D49" s="33"/>
      <c r="E49" s="33"/>
      <c r="F49" s="33"/>
      <c r="G49" s="33">
        <v>27258</v>
      </c>
      <c r="H49" s="33"/>
      <c r="I49" s="35">
        <v>27258</v>
      </c>
      <c r="J49" s="27">
        <v>27258</v>
      </c>
      <c r="K49" s="41"/>
      <c r="L49" s="41"/>
      <c r="M49" s="27">
        <v>27258</v>
      </c>
      <c r="N49" s="38"/>
      <c r="O49" s="38"/>
      <c r="P49" s="38"/>
      <c r="Q49" s="44">
        <v>27258</v>
      </c>
      <c r="R49" s="38"/>
      <c r="S49" s="65">
        <v>27258</v>
      </c>
    </row>
    <row r="50" spans="1:19" ht="30">
      <c r="A50" s="12" t="s">
        <v>62</v>
      </c>
      <c r="B50" s="8" t="s">
        <v>63</v>
      </c>
      <c r="C50" s="23">
        <v>5000</v>
      </c>
      <c r="D50" s="33"/>
      <c r="E50" s="33"/>
      <c r="F50" s="33"/>
      <c r="G50" s="33">
        <v>5000</v>
      </c>
      <c r="H50" s="33"/>
      <c r="I50" s="35">
        <v>5000</v>
      </c>
      <c r="J50" s="27">
        <v>5000</v>
      </c>
      <c r="K50" s="41"/>
      <c r="L50" s="41"/>
      <c r="M50" s="27">
        <v>5000</v>
      </c>
      <c r="N50" s="38"/>
      <c r="O50" s="38"/>
      <c r="P50" s="38"/>
      <c r="Q50" s="44">
        <v>5000</v>
      </c>
      <c r="R50" s="38"/>
      <c r="S50" s="65">
        <v>5000</v>
      </c>
    </row>
    <row r="51" spans="1:19" ht="15">
      <c r="A51" s="12" t="s">
        <v>64</v>
      </c>
      <c r="B51" s="8" t="s">
        <v>65</v>
      </c>
      <c r="C51" s="23">
        <v>750</v>
      </c>
      <c r="D51" s="33"/>
      <c r="E51" s="33"/>
      <c r="F51" s="33">
        <v>750</v>
      </c>
      <c r="G51" s="33"/>
      <c r="H51" s="33"/>
      <c r="I51" s="35">
        <v>750</v>
      </c>
      <c r="J51" s="27">
        <v>750</v>
      </c>
      <c r="K51" s="41"/>
      <c r="L51" s="41"/>
      <c r="M51" s="27">
        <v>750</v>
      </c>
      <c r="N51" s="38"/>
      <c r="O51" s="38"/>
      <c r="P51" s="38">
        <v>750</v>
      </c>
      <c r="Q51" s="44"/>
      <c r="R51" s="38"/>
      <c r="S51" s="65">
        <v>750</v>
      </c>
    </row>
    <row r="52" spans="1:19" ht="15">
      <c r="A52" s="12"/>
      <c r="B52" s="8" t="s">
        <v>66</v>
      </c>
      <c r="C52" s="23">
        <v>7000</v>
      </c>
      <c r="D52" s="33"/>
      <c r="E52" s="33"/>
      <c r="F52" s="33">
        <v>7000</v>
      </c>
      <c r="G52" s="33"/>
      <c r="H52" s="33">
        <v>7000</v>
      </c>
      <c r="I52" s="35"/>
      <c r="J52" s="23">
        <v>7000</v>
      </c>
      <c r="K52" s="41"/>
      <c r="L52" s="41"/>
      <c r="M52" s="23">
        <v>7000</v>
      </c>
      <c r="N52" s="38"/>
      <c r="O52" s="38"/>
      <c r="P52" s="38">
        <v>7000</v>
      </c>
      <c r="Q52" s="38"/>
      <c r="R52" s="38">
        <v>7000</v>
      </c>
      <c r="S52" s="58"/>
    </row>
    <row r="53" spans="1:19" ht="30">
      <c r="A53" s="12" t="s">
        <v>67</v>
      </c>
      <c r="B53" s="8" t="s">
        <v>68</v>
      </c>
      <c r="C53" s="23">
        <v>1684</v>
      </c>
      <c r="D53" s="33">
        <v>1326</v>
      </c>
      <c r="E53" s="33">
        <v>358</v>
      </c>
      <c r="F53" s="33"/>
      <c r="G53" s="33"/>
      <c r="H53" s="33">
        <v>1684</v>
      </c>
      <c r="I53" s="35"/>
      <c r="J53" s="23">
        <v>1684</v>
      </c>
      <c r="K53" s="41"/>
      <c r="L53" s="41"/>
      <c r="M53" s="23">
        <v>1684</v>
      </c>
      <c r="N53" s="38">
        <v>1326</v>
      </c>
      <c r="O53" s="38">
        <v>358</v>
      </c>
      <c r="P53" s="38"/>
      <c r="Q53" s="38"/>
      <c r="R53" s="38">
        <v>1684</v>
      </c>
      <c r="S53" s="58"/>
    </row>
    <row r="54" spans="1:19" ht="30">
      <c r="A54" s="12" t="s">
        <v>69</v>
      </c>
      <c r="B54" s="8" t="s">
        <v>70</v>
      </c>
      <c r="C54" s="23">
        <v>656</v>
      </c>
      <c r="D54" s="33">
        <v>516</v>
      </c>
      <c r="E54" s="33">
        <v>140</v>
      </c>
      <c r="F54" s="33"/>
      <c r="G54" s="33"/>
      <c r="H54" s="33">
        <v>656</v>
      </c>
      <c r="I54" s="35"/>
      <c r="J54" s="23">
        <v>656</v>
      </c>
      <c r="K54" s="41"/>
      <c r="L54" s="41"/>
      <c r="M54" s="23">
        <v>656</v>
      </c>
      <c r="N54" s="38">
        <v>516</v>
      </c>
      <c r="O54" s="38">
        <v>140</v>
      </c>
      <c r="P54" s="38"/>
      <c r="Q54" s="38"/>
      <c r="R54" s="38">
        <v>656</v>
      </c>
      <c r="S54" s="58"/>
    </row>
    <row r="55" spans="1:19" ht="15">
      <c r="A55" s="12" t="s">
        <v>71</v>
      </c>
      <c r="B55" s="8" t="s">
        <v>72</v>
      </c>
      <c r="C55" s="23">
        <v>2000</v>
      </c>
      <c r="D55" s="33"/>
      <c r="E55" s="33"/>
      <c r="F55" s="33">
        <v>2000</v>
      </c>
      <c r="G55" s="33"/>
      <c r="H55" s="33">
        <v>2000</v>
      </c>
      <c r="I55" s="35"/>
      <c r="J55" s="23">
        <v>2000</v>
      </c>
      <c r="K55" s="41"/>
      <c r="L55" s="41"/>
      <c r="M55" s="23">
        <v>2000</v>
      </c>
      <c r="N55" s="38"/>
      <c r="O55" s="38"/>
      <c r="P55" s="38">
        <v>2000</v>
      </c>
      <c r="Q55" s="38"/>
      <c r="R55" s="38">
        <v>2000</v>
      </c>
      <c r="S55" s="58"/>
    </row>
    <row r="56" spans="1:19" ht="30">
      <c r="A56" s="12" t="s">
        <v>73</v>
      </c>
      <c r="B56" s="8" t="s">
        <v>74</v>
      </c>
      <c r="C56" s="23">
        <v>1270</v>
      </c>
      <c r="D56" s="33">
        <v>1000</v>
      </c>
      <c r="E56" s="33">
        <v>270</v>
      </c>
      <c r="F56" s="33"/>
      <c r="G56" s="33"/>
      <c r="H56" s="33"/>
      <c r="I56" s="33">
        <v>1270</v>
      </c>
      <c r="J56" s="23">
        <v>1270</v>
      </c>
      <c r="K56" s="41"/>
      <c r="L56" s="41"/>
      <c r="M56" s="23">
        <v>1270</v>
      </c>
      <c r="N56" s="38">
        <v>1000</v>
      </c>
      <c r="O56" s="38">
        <v>270</v>
      </c>
      <c r="P56" s="38"/>
      <c r="Q56" s="38"/>
      <c r="R56" s="38"/>
      <c r="S56" s="65">
        <v>1270</v>
      </c>
    </row>
    <row r="57" spans="1:19" ht="15">
      <c r="A57" s="12" t="s">
        <v>86</v>
      </c>
      <c r="B57" s="8" t="s">
        <v>87</v>
      </c>
      <c r="C57" s="23"/>
      <c r="D57" s="33"/>
      <c r="E57" s="33"/>
      <c r="F57" s="33"/>
      <c r="G57" s="33"/>
      <c r="H57" s="33"/>
      <c r="I57" s="33"/>
      <c r="J57" s="29">
        <v>3381</v>
      </c>
      <c r="K57" s="38"/>
      <c r="L57" s="41"/>
      <c r="M57" s="29">
        <v>3381</v>
      </c>
      <c r="N57" s="38"/>
      <c r="O57" s="38"/>
      <c r="P57" s="38">
        <v>3381</v>
      </c>
      <c r="Q57" s="38"/>
      <c r="R57" s="38">
        <v>3381</v>
      </c>
      <c r="S57" s="58"/>
    </row>
    <row r="58" spans="1:19" ht="15">
      <c r="A58" s="45" t="s">
        <v>94</v>
      </c>
      <c r="B58" s="77" t="s">
        <v>95</v>
      </c>
      <c r="C58" s="78"/>
      <c r="D58" s="79"/>
      <c r="E58" s="79"/>
      <c r="F58" s="79"/>
      <c r="G58" s="79"/>
      <c r="H58" s="79"/>
      <c r="I58" s="79"/>
      <c r="J58" s="80"/>
      <c r="K58" s="81">
        <v>10947</v>
      </c>
      <c r="L58" s="82"/>
      <c r="M58" s="80">
        <v>10947</v>
      </c>
      <c r="N58" s="81"/>
      <c r="O58" s="83"/>
      <c r="P58" s="83">
        <v>10947</v>
      </c>
      <c r="Q58" s="83"/>
      <c r="R58" s="83">
        <v>10947</v>
      </c>
      <c r="S58" s="84"/>
    </row>
    <row r="59" spans="1:19" ht="29.25" thickBot="1">
      <c r="A59" s="45"/>
      <c r="B59" s="46" t="s">
        <v>96</v>
      </c>
      <c r="C59" s="47">
        <f>SUM(C45:C58)</f>
        <v>100504</v>
      </c>
      <c r="D59" s="48">
        <f aca="true" t="shared" si="7" ref="D59:S59">SUM(D45:D58)</f>
        <v>2842</v>
      </c>
      <c r="E59" s="48">
        <f t="shared" si="7"/>
        <v>768</v>
      </c>
      <c r="F59" s="48">
        <f t="shared" si="7"/>
        <v>15750</v>
      </c>
      <c r="G59" s="48">
        <f t="shared" si="7"/>
        <v>81144</v>
      </c>
      <c r="H59" s="48">
        <f t="shared" si="7"/>
        <v>11340</v>
      </c>
      <c r="I59" s="48">
        <f t="shared" si="7"/>
        <v>89164</v>
      </c>
      <c r="J59" s="47">
        <f t="shared" si="7"/>
        <v>98885</v>
      </c>
      <c r="K59" s="48">
        <f t="shared" si="7"/>
        <v>10947</v>
      </c>
      <c r="L59" s="48">
        <f t="shared" si="7"/>
        <v>0</v>
      </c>
      <c r="M59" s="47">
        <f t="shared" si="7"/>
        <v>109832</v>
      </c>
      <c r="N59" s="48">
        <f t="shared" si="7"/>
        <v>2842</v>
      </c>
      <c r="O59" s="48">
        <f t="shared" si="7"/>
        <v>768</v>
      </c>
      <c r="P59" s="48">
        <f t="shared" si="7"/>
        <v>25078</v>
      </c>
      <c r="Q59" s="48">
        <f t="shared" si="7"/>
        <v>81144</v>
      </c>
      <c r="R59" s="48">
        <f t="shared" si="7"/>
        <v>25668</v>
      </c>
      <c r="S59" s="48">
        <f t="shared" si="7"/>
        <v>84164</v>
      </c>
    </row>
    <row r="60" spans="1:19" ht="15" customHeight="1" thickBot="1">
      <c r="A60" s="49"/>
      <c r="B60" s="76" t="s">
        <v>75</v>
      </c>
      <c r="C60" s="50">
        <f>C8+C12+C13+C19+C24+C29+C30+C39+C43+C59</f>
        <v>172010</v>
      </c>
      <c r="D60" s="50">
        <f aca="true" t="shared" si="8" ref="D60:S60">D8+D12+D13+D19+D24+D29+D30+D39+D43+D59</f>
        <v>2842</v>
      </c>
      <c r="E60" s="50">
        <f t="shared" si="8"/>
        <v>768</v>
      </c>
      <c r="F60" s="50">
        <f t="shared" si="8"/>
        <v>87256</v>
      </c>
      <c r="G60" s="50">
        <f t="shared" si="8"/>
        <v>81144</v>
      </c>
      <c r="H60" s="50">
        <f t="shared" si="8"/>
        <v>81896</v>
      </c>
      <c r="I60" s="50">
        <f t="shared" si="8"/>
        <v>90114</v>
      </c>
      <c r="J60" s="50">
        <f t="shared" si="8"/>
        <v>171128</v>
      </c>
      <c r="K60" s="50">
        <f t="shared" si="8"/>
        <v>10947</v>
      </c>
      <c r="L60" s="50">
        <f t="shared" si="8"/>
        <v>0</v>
      </c>
      <c r="M60" s="50">
        <f t="shared" si="8"/>
        <v>182075</v>
      </c>
      <c r="N60" s="50">
        <f t="shared" si="8"/>
        <v>2842</v>
      </c>
      <c r="O60" s="50">
        <f t="shared" si="8"/>
        <v>768</v>
      </c>
      <c r="P60" s="50">
        <f t="shared" si="8"/>
        <v>97321</v>
      </c>
      <c r="Q60" s="50">
        <f t="shared" si="8"/>
        <v>81144</v>
      </c>
      <c r="R60" s="50">
        <f t="shared" si="8"/>
        <v>96961</v>
      </c>
      <c r="S60" s="50">
        <f t="shared" si="8"/>
        <v>85114</v>
      </c>
    </row>
    <row r="61" spans="2:4" ht="12.75">
      <c r="B61" s="5"/>
      <c r="D61" s="75"/>
    </row>
    <row r="62" spans="2:4" ht="12" customHeight="1">
      <c r="B62" s="6"/>
      <c r="D62" s="75"/>
    </row>
    <row r="63" spans="2:4" ht="12.75">
      <c r="B63" s="6"/>
      <c r="D63" s="75"/>
    </row>
    <row r="64" spans="2:4" ht="12.75">
      <c r="B64" s="6"/>
      <c r="D64" s="75"/>
    </row>
  </sheetData>
  <sheetProtection selectLockedCells="1" selectUnlockedCells="1"/>
  <mergeCells count="22">
    <mergeCell ref="R33:R34"/>
    <mergeCell ref="S33:S34"/>
    <mergeCell ref="N1:Q1"/>
    <mergeCell ref="R1:R2"/>
    <mergeCell ref="S1:S2"/>
    <mergeCell ref="H1:I1"/>
    <mergeCell ref="K33:L33"/>
    <mergeCell ref="D1:G1"/>
    <mergeCell ref="C1:C2"/>
    <mergeCell ref="M1:M2"/>
    <mergeCell ref="N33:Q33"/>
    <mergeCell ref="M33:M34"/>
    <mergeCell ref="K1:L1"/>
    <mergeCell ref="A33:A34"/>
    <mergeCell ref="B33:B34"/>
    <mergeCell ref="D33:G33"/>
    <mergeCell ref="C33:C34"/>
    <mergeCell ref="J1:J2"/>
    <mergeCell ref="J33:J34"/>
    <mergeCell ref="H33:I33"/>
    <mergeCell ref="A1:A2"/>
    <mergeCell ref="B1:B2"/>
  </mergeCells>
  <printOptions horizontalCentered="1"/>
  <pageMargins left="0.1968503937007874" right="0.31496062992125984" top="0.8661417322834646" bottom="0.15748031496062992" header="0.2362204724409449" footer="0.5118110236220472"/>
  <pageSetup horizontalDpi="300" verticalDpi="300" orientation="landscape" paperSize="9" scale="68" r:id="rId1"/>
  <headerFooter alignWithMargins="0">
    <oddHeader>&amp;C&amp;"Arial,Félkövér"&amp;11Pásztó Városi Önkormányzat városfenntartási kiadásai
2016. év&amp;R&amp;"Arial,Félkövér"10. melléklet a .../2016. (......) önkormányzati rendelethez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2016-09-16T11:35:03Z</cp:lastPrinted>
  <dcterms:modified xsi:type="dcterms:W3CDTF">2016-09-16T11:36:27Z</dcterms:modified>
  <cp:category/>
  <cp:version/>
  <cp:contentType/>
  <cp:contentStatus/>
</cp:coreProperties>
</file>