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9"/>
  </bookViews>
  <sheets>
    <sheet name="2 mell" sheetId="1" r:id="rId1"/>
    <sheet name="2a mell" sheetId="2" r:id="rId2"/>
    <sheet name="3 mell" sheetId="3" r:id="rId3"/>
    <sheet name="4.mell Önk." sheetId="4" r:id="rId4"/>
    <sheet name="4. mell Óvoda" sheetId="5" r:id="rId5"/>
    <sheet name="4. mell Közös" sheetId="6" r:id="rId6"/>
    <sheet name="4. mell összesen" sheetId="7" r:id="rId7"/>
    <sheet name="5 mell" sheetId="8" r:id="rId8"/>
    <sheet name="6 mell" sheetId="9" r:id="rId9"/>
    <sheet name="7 mell" sheetId="10" r:id="rId10"/>
    <sheet name="8 mell" sheetId="11" r:id="rId11"/>
    <sheet name="10. sz. mell" sheetId="12" r:id="rId12"/>
    <sheet name="13. sz. mell (2)" sheetId="13" r:id="rId13"/>
    <sheet name="14 melléklet" sheetId="14" r:id="rId14"/>
  </sheets>
  <externalReferences>
    <externalReference r:id="rId17"/>
    <externalReference r:id="rId18"/>
  </externalReferences>
  <definedNames>
    <definedName name="beruh" localSheetId="13">'[1]4.1. táj.'!#REF!</definedName>
    <definedName name="beruh">'[1]4.1. táj.'!#REF!</definedName>
    <definedName name="Excel_BuiltIn_Print_Titles" localSheetId="11">'10. sz. mell'!$A$1:$IT$6</definedName>
    <definedName name="Excel_BuiltIn_Print_Titles" localSheetId="12">'13. sz. mell (2)'!$A$1:$IU$6</definedName>
    <definedName name="intézmények" localSheetId="13">'[2]4.1. táj.'!#REF!</definedName>
    <definedName name="intézmények">'[2]4.1. táj.'!#REF!</definedName>
    <definedName name="_xlnm.Print_Titles" localSheetId="11">'10. sz. mell'!$1:$6</definedName>
    <definedName name="_xlnm.Print_Titles" localSheetId="12">'13. sz. mell (2)'!$1:$6</definedName>
    <definedName name="_xlnm.Print_Titles" localSheetId="1">'2a mell'!$1:$8</definedName>
    <definedName name="_xlnm.Print_Area" localSheetId="11">'10. sz. mell'!$A$1:$E$50</definedName>
    <definedName name="_xlnm.Print_Area" localSheetId="13">'14 melléklet'!$A$1:$G$16</definedName>
    <definedName name="_xlnm.Print_Area" localSheetId="0">'2 mell'!$A$1:$T$57</definedName>
    <definedName name="_xlnm.Print_Area" localSheetId="1">'2a mell'!$A$1:$L$21</definedName>
    <definedName name="_xlnm.Print_Area" localSheetId="2">'3 mell'!$A$1:$H$38</definedName>
    <definedName name="_xlnm.Print_Area" localSheetId="5">'4. mell Közös'!$A$1:$N$46</definedName>
    <definedName name="_xlnm.Print_Area" localSheetId="4">'4. mell Óvoda'!$A$1:$L$48</definedName>
    <definedName name="_xlnm.Print_Area" localSheetId="6">'4. mell összesen'!$A$1:$M$53</definedName>
    <definedName name="_xlnm.Print_Area" localSheetId="7">'5 mell'!$A$1:$S$29</definedName>
    <definedName name="_xlnm.Print_Area" localSheetId="8">'6 mell'!$A$1:$K$29</definedName>
  </definedNames>
  <calcPr fullCalcOnLoad="1"/>
</workbook>
</file>

<file path=xl/sharedStrings.xml><?xml version="1.0" encoding="utf-8"?>
<sst xmlns="http://schemas.openxmlformats.org/spreadsheetml/2006/main" count="952" uniqueCount="371">
  <si>
    <t xml:space="preserve">adatok </t>
  </si>
  <si>
    <t>bevételei forrásonként</t>
  </si>
  <si>
    <t>forintban</t>
  </si>
  <si>
    <t>Bevételi forrás megnevezése</t>
  </si>
  <si>
    <t>eredeti előirányzat</t>
  </si>
  <si>
    <t>működési bevétel</t>
  </si>
  <si>
    <t>felhalmozási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</si>
  <si>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</si>
  <si>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</si>
  <si>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</si>
  <si>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</si>
  <si>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</si>
  <si>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</si>
  <si>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>3. Óvoda működési bevétele</t>
  </si>
  <si>
    <t>II. Kapott támogatások (önkorm.ktgvetési</t>
  </si>
  <si>
    <t xml:space="preserve">támogatása) összesen </t>
  </si>
  <si>
    <t>1.Önkormányzati hivatal működésnek támogatása</t>
  </si>
  <si>
    <t xml:space="preserve">    2.Zöldterülettel kapcs. Támogatások</t>
  </si>
  <si>
    <t xml:space="preserve">    3.Közvilágítás fenntartásának támogatása</t>
  </si>
  <si>
    <t>4.Köztemető fenntartásával kapcs. Feladatok tám.</t>
  </si>
  <si>
    <t>5.Közutak fenntartásának támogatása</t>
  </si>
  <si>
    <t>6.Beszámítás összege</t>
  </si>
  <si>
    <t>7.Egyéb kötelező önkormányzati feladatok támogatása</t>
  </si>
  <si>
    <t>8.Óvodapedagógusok bér támogatása</t>
  </si>
  <si>
    <t>9.Óvodapedagógusok munkáját közvetlenül segítők</t>
  </si>
  <si>
    <t>támogatása</t>
  </si>
  <si>
    <t>10.Óvodaműködtetési támogatás</t>
  </si>
  <si>
    <t>11.Óvodapedagógusok pótlólagos összeg</t>
  </si>
  <si>
    <t>Óvodapedag. Minősítési támogatás</t>
  </si>
  <si>
    <t xml:space="preserve">12.Ingyenes és kedvezményes gyermekétkeztetés </t>
  </si>
  <si>
    <t>13.Hozzájárulás a pénzbeli szociális ellátásokhoz</t>
  </si>
  <si>
    <t>14.Kistelepülések szociális támogatásának kiegészítése</t>
  </si>
  <si>
    <t>15.Lakott külterülettel kapcsolatos feladatok támogatása</t>
  </si>
  <si>
    <t>16.Nyilvános könyvtár támogatása</t>
  </si>
  <si>
    <t>17.Üdülőhelyi feladatok támogatása</t>
  </si>
  <si>
    <t>18. Polg. Ill. utáni támogatása</t>
  </si>
  <si>
    <t>19.Műk.célú ktgv.és kieg.tám.</t>
  </si>
  <si>
    <t>20.Elszámolásból származó bev.</t>
  </si>
  <si>
    <t>III.Egyéb működési bevételek</t>
  </si>
  <si>
    <t xml:space="preserve">  1.Működési célú pénzeszköz átvétel ÁHT-n belülről</t>
  </si>
  <si>
    <t xml:space="preserve">Központosított előirányzat bevételek              </t>
  </si>
  <si>
    <t>1.Felhalmozási és tőke jellegű bevételek</t>
  </si>
  <si>
    <t>1.1 Tárgyi eszközök,immateriális javak értékesítése</t>
  </si>
  <si>
    <t xml:space="preserve">   1.2 Önkormányzatok sajátos felhalmozási és tőke bevételei</t>
  </si>
  <si>
    <t>2.Támogatás értékű felhalmozási bevétel</t>
  </si>
  <si>
    <t>3.Felhalmozási célú pénzeszköz átvétel ÁHT-n kívülről</t>
  </si>
  <si>
    <t>Költségvetési bevételek összesen:</t>
  </si>
  <si>
    <r>
      <t>A (I</t>
    </r>
    <r>
      <rPr>
        <b/>
        <sz val="10"/>
        <rFont val="Arial"/>
        <family val="2"/>
      </rPr>
      <t>+II+III+IV)</t>
    </r>
  </si>
  <si>
    <t>V.Költségvetési hiány belső finanszírozására szolgáló</t>
  </si>
  <si>
    <t>pénzforgalom nélküli bevételek</t>
  </si>
  <si>
    <t>Előző év pénzmaradványának igénybevétele</t>
  </si>
  <si>
    <t>1.működési célra</t>
  </si>
  <si>
    <t>2.felhalmozási célra</t>
  </si>
  <si>
    <t>Költségvetési hiány belső finanszírozására szolgáló</t>
  </si>
  <si>
    <t>pénzforgalom nélküli bevételek össszesen B (V.)</t>
  </si>
  <si>
    <t>Bevételek összesen: (A+B)</t>
  </si>
  <si>
    <t>ZALACSÁNY KÖZSÉG ÖNKORMÁNYZAT 2019. ÉVI KÖLTSÉGVETÉSE</t>
  </si>
  <si>
    <t>Önkormányzat bevételei szakfeladatonként</t>
  </si>
  <si>
    <t xml:space="preserve"> Ft-ban</t>
  </si>
  <si>
    <t>Megnevezés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</si>
  <si>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</si>
  <si>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</si>
  <si>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</si>
  <si>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</si>
  <si>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</si>
  <si>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</si>
  <si>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</si>
  <si>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</si>
  <si>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</si>
  <si>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</si>
  <si>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</si>
  <si>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</si>
  <si>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Család- és nővédelmi egészségügyi gondozás</t>
  </si>
  <si>
    <t>074031</t>
  </si>
  <si>
    <t>Önkormányzatok és többcélú kistérségi társulások igazgatási tevékenysége</t>
  </si>
  <si>
    <t>Könyvtári állomány gyarapítása</t>
  </si>
  <si>
    <t>Óvodához hozzájárulás</t>
  </si>
  <si>
    <t>091140</t>
  </si>
  <si>
    <t>Postai tevékenység</t>
  </si>
  <si>
    <t>049010</t>
  </si>
  <si>
    <t>Közmunka</t>
  </si>
  <si>
    <t>041233</t>
  </si>
  <si>
    <t>062020</t>
  </si>
  <si>
    <t>ÖNKORM. BEVÉT. ÖSSZESEN</t>
  </si>
  <si>
    <t>Zalacsány község Önkormányzata</t>
  </si>
  <si>
    <t>Eredeti előirányzat</t>
  </si>
  <si>
    <t>Összesen:</t>
  </si>
  <si>
    <t>ZALACSÁNY ÖNKORMÁNYZAT 2019. ÉVI KÖLTSÉGVETÉSE</t>
  </si>
  <si>
    <t>Önkormányzat</t>
  </si>
  <si>
    <t>2019. évi eredeti előirányzat</t>
  </si>
  <si>
    <t>Önkorm.</t>
  </si>
  <si>
    <t>Mind-összesen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</si>
  <si>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</si>
  <si>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</si>
  <si>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</si>
  <si>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</si>
  <si>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</si>
  <si>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</si>
  <si>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</si>
  <si>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</si>
  <si>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</si>
  <si>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</si>
  <si>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Finanszírozás kiadása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</si>
  <si>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</si>
  <si>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</si>
  <si>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</si>
  <si>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</si>
  <si>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</si>
  <si>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Felújítás</t>
  </si>
  <si>
    <t>Beruházás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</si>
  <si>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</si>
  <si>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</si>
  <si>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</si>
  <si>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</si>
  <si>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</si>
  <si>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</si>
  <si>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</si>
  <si>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</si>
  <si>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</si>
  <si>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</si>
  <si>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</si>
  <si>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</si>
  <si>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</si>
  <si>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</si>
  <si>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</si>
  <si>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</si>
  <si>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</si>
  <si>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</si>
  <si>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</si>
  <si>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</si>
  <si>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</si>
  <si>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</si>
  <si>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</si>
  <si>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</si>
  <si>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Várható kiadások jogcímeként a 2019. (II..) önk. rendelethez</t>
  </si>
  <si>
    <t>Óvoda</t>
  </si>
  <si>
    <t>Egyéb folyó kiadások</t>
  </si>
  <si>
    <t>Közös Önkormányzati Hivatal</t>
  </si>
  <si>
    <t xml:space="preserve">Megnevezés     </t>
  </si>
  <si>
    <t xml:space="preserve">       Közös Hivatal</t>
  </si>
  <si>
    <t xml:space="preserve">        Kötelező feladat</t>
  </si>
  <si>
    <t>Az önkormányzat 2019. évi működési és felhalmozás célú bevételei és kiadásai tájékoztató jelleggel mérlegszerűen</t>
  </si>
  <si>
    <t>Bevétel</t>
  </si>
  <si>
    <t>Kiadás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</si>
  <si>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</si>
  <si>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</si>
  <si>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</si>
  <si>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</si>
  <si>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</si>
  <si>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</si>
  <si>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ÁHT-n belüli pénze. Átadás</t>
  </si>
  <si>
    <t>Előző évi működési célú pénzmaradvány igénybevétel</t>
  </si>
  <si>
    <t>Támogatásértékű pénze. Átadás</t>
  </si>
  <si>
    <t>Tartalék</t>
  </si>
  <si>
    <t>Finanszírozás kiadás</t>
  </si>
  <si>
    <t>Működési bevétel összesen:</t>
  </si>
  <si>
    <t>Működési költségvetés összesen:</t>
  </si>
  <si>
    <t>Felhalmozási és tőkejellegű bevétel</t>
  </si>
  <si>
    <t>Felújítási kiadások</t>
  </si>
  <si>
    <t>Felhalmozás célú pénzeszköz átv. ÁHT-n kívülről</t>
  </si>
  <si>
    <t>Beruházási kiadások</t>
  </si>
  <si>
    <t>Felhalmozási költségvetés összesen:</t>
  </si>
  <si>
    <t>Előző évi felhalmozási célú pénzmaradvány igénybevétel</t>
  </si>
  <si>
    <t>Felhalmozási bevétel összesen:</t>
  </si>
  <si>
    <t>Zalacsány Község  Önkormányzata</t>
  </si>
  <si>
    <t>Száma</t>
  </si>
  <si>
    <t>Megnevezése</t>
  </si>
  <si>
    <t>(adatok  Ft-ban)</t>
  </si>
  <si>
    <t>Települési támogatás</t>
  </si>
  <si>
    <t>Átmeneti segély</t>
  </si>
  <si>
    <t>Temetési segély</t>
  </si>
  <si>
    <t>Közutak, hidak, alagutak</t>
  </si>
  <si>
    <t>Áfa</t>
  </si>
  <si>
    <t>Felújítási kiadások összesen</t>
  </si>
  <si>
    <t>Város és községgazdálkodás</t>
  </si>
  <si>
    <t>Beruházási kiadások összesen</t>
  </si>
  <si>
    <t>Felhalmozási kiadások mindösszesen:</t>
  </si>
  <si>
    <t>Várható kiadások jogcímenként 4.melléklet a /2019.(II..) önk. rendelethez</t>
  </si>
  <si>
    <t>Mindösszesen</t>
  </si>
  <si>
    <t>Önkorm</t>
  </si>
  <si>
    <t>Közös Hivatal</t>
  </si>
  <si>
    <t>6.</t>
  </si>
  <si>
    <t xml:space="preserve"> </t>
  </si>
  <si>
    <t>Finanszírozás,megelőlegezés</t>
  </si>
  <si>
    <t>Költségvetési szerv megnevezése</t>
  </si>
  <si>
    <t>Zalacsányi Csány László Óvoda</t>
  </si>
  <si>
    <t>Feladat megnevezése</t>
  </si>
  <si>
    <t>2019.évi várható kiadásai és bevételei kiemelt előirányzatonként</t>
  </si>
  <si>
    <t>Előirányzat-csoport, kiemelt előirányzat megnevezése</t>
  </si>
  <si>
    <t>Bevételek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</si>
  <si>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</si>
  <si>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</si>
  <si>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</si>
  <si>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</si>
  <si>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</si>
  <si>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</si>
  <si>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</si>
  <si>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</si>
  <si>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</si>
  <si>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</si>
  <si>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</si>
  <si>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</si>
  <si>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</si>
  <si>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</si>
  <si>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</si>
  <si>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</si>
  <si>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</si>
  <si>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</si>
  <si>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</si>
  <si>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</si>
  <si>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</si>
  <si>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</si>
  <si>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</si>
  <si>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</si>
  <si>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</si>
  <si>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</si>
  <si>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</si>
  <si>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</si>
  <si>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</si>
  <si>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</si>
  <si>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</si>
  <si>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</si>
  <si>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</si>
  <si>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VI. Önkormányzati támogatás</t>
  </si>
  <si>
    <t>7.</t>
  </si>
  <si>
    <t>VII. Függő, átfutó, kiegyenlítő bevételek</t>
  </si>
  <si>
    <t>8.</t>
  </si>
  <si>
    <t>BEVÉTELEK ÖSSZESEN (1+2+3+4+5+6+7)</t>
  </si>
  <si>
    <t>Kiadások</t>
  </si>
  <si>
    <r>
      <t xml:space="preserve">I.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</si>
  <si>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</si>
  <si>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</si>
  <si>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</si>
  <si>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</si>
  <si>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</si>
  <si>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r>
      <t xml:space="preserve">II. Felhalmozási költségvetés kiadásai </t>
    </r>
    <r>
      <rPr>
        <sz val="8"/>
        <rFont val="Times New Roman CE"/>
        <family val="1"/>
      </rPr>
      <t>(2.1+…+2.4)</t>
    </r>
  </si>
  <si>
    <t>Intézményi beruházási kiadások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</si>
  <si>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</si>
  <si>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</si>
  <si>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</si>
  <si>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</si>
  <si>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</si>
  <si>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</si>
  <si>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</si>
  <si>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</si>
  <si>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</si>
  <si>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</si>
  <si>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Zalacsányi Közös Hivatal</t>
  </si>
  <si>
    <t>Óvodai nevelés</t>
  </si>
  <si>
    <t>018030</t>
  </si>
  <si>
    <t>Önkormányzatok és társ. Elszámolásai</t>
  </si>
  <si>
    <t>Adók, illeték beszedése, kiszabása</t>
  </si>
  <si>
    <t>Közutak, hídak,alagútak üzemeltetése</t>
  </si>
  <si>
    <t>045160</t>
  </si>
  <si>
    <t>Szünidei étkeztetés</t>
  </si>
  <si>
    <t>104037</t>
  </si>
  <si>
    <t>4.875.000</t>
  </si>
  <si>
    <t>Város-, községgazdálkodási egyéb szolgáltatások</t>
  </si>
  <si>
    <t>066020</t>
  </si>
  <si>
    <t>Téli közfoglalkoztatás</t>
  </si>
  <si>
    <t>Könyvtári állomány</t>
  </si>
  <si>
    <t>082042</t>
  </si>
  <si>
    <t>Közművelődési int.</t>
  </si>
  <si>
    <t>082092</t>
  </si>
  <si>
    <t>Település hulladék</t>
  </si>
  <si>
    <t>051030</t>
  </si>
  <si>
    <t>Szennyvíz gyűjtése, tisztítása, elhelyezése</t>
  </si>
  <si>
    <t>052020</t>
  </si>
  <si>
    <t>Ifjúsági klub</t>
  </si>
  <si>
    <t>Szárazföldi személyszállítás</t>
  </si>
  <si>
    <t>045150</t>
  </si>
  <si>
    <t>103010</t>
  </si>
  <si>
    <t>107060</t>
  </si>
  <si>
    <t>Család és nővédelmi egészségügyi gondozás</t>
  </si>
  <si>
    <t>Háziorvosi alapellátás</t>
  </si>
  <si>
    <t>072111</t>
  </si>
  <si>
    <t>Közvilágítás</t>
  </si>
  <si>
    <t>064010</t>
  </si>
  <si>
    <t>Zöldterület-kezelés</t>
  </si>
  <si>
    <t>066010</t>
  </si>
  <si>
    <t>Köztemető-fenntartás és- működtetés</t>
  </si>
  <si>
    <t>013320</t>
  </si>
  <si>
    <t>Önkorm,önkorm.hiv.jogalkotó,ált.igazgatási tevék.</t>
  </si>
  <si>
    <t>Önkormányzati költségvetési szervhez nem tartozó feladat</t>
  </si>
  <si>
    <t>Eredeti</t>
  </si>
  <si>
    <t>jellege</t>
  </si>
  <si>
    <t>Feladat</t>
  </si>
  <si>
    <t>Bevételi előirányzat</t>
  </si>
  <si>
    <t>Kiadási előirányzat</t>
  </si>
  <si>
    <t>Kormányzati funkció</t>
  </si>
  <si>
    <t>Önkormányzati feladathoz tartozó feladatok cím előirányzatai 2019.évben</t>
  </si>
  <si>
    <t>Kiadások összesen:</t>
  </si>
  <si>
    <t>Feladat finanszírozás</t>
  </si>
  <si>
    <t>Támogatásértékű kiadás</t>
  </si>
  <si>
    <t>Ellátottak pénzbeni juttatásai</t>
  </si>
  <si>
    <t>Munkaadókat terhelő járulékok</t>
  </si>
  <si>
    <t>Bevételek összesen</t>
  </si>
  <si>
    <t>Pénzmaradvány</t>
  </si>
  <si>
    <t>Műk. Célú tám. Ért. bevételek</t>
  </si>
  <si>
    <t>Intézményi műk. bevételek</t>
  </si>
  <si>
    <t>BEVÉTELEK</t>
  </si>
  <si>
    <t>Össz.:</t>
  </si>
  <si>
    <t>XII.</t>
  </si>
  <si>
    <t>XI.</t>
  </si>
  <si>
    <t>X.</t>
  </si>
  <si>
    <t>IX.</t>
  </si>
  <si>
    <t>VIII.</t>
  </si>
  <si>
    <t>VII.</t>
  </si>
  <si>
    <t>VI.</t>
  </si>
  <si>
    <t>V.</t>
  </si>
  <si>
    <t>IV.</t>
  </si>
  <si>
    <t>III.</t>
  </si>
  <si>
    <t>II.</t>
  </si>
  <si>
    <t>I.</t>
  </si>
  <si>
    <t>Előirányzat-felhasználási ütemterv</t>
  </si>
  <si>
    <t>2019.évi költségvetése</t>
  </si>
  <si>
    <t>Költségvetési szervek összesen:</t>
  </si>
  <si>
    <t>Közfoglalkoztatottak</t>
  </si>
  <si>
    <t>Zalacsány Község Önkormányzata</t>
  </si>
  <si>
    <t>Egyéb</t>
  </si>
  <si>
    <t>Köztisztviselő</t>
  </si>
  <si>
    <t>Közalkalmazott</t>
  </si>
  <si>
    <t>Polgármester</t>
  </si>
  <si>
    <t>Intézmény megnevezése</t>
  </si>
  <si>
    <t>Létszám</t>
  </si>
  <si>
    <t>2019. évi. Költségvetése</t>
  </si>
  <si>
    <t>ZALACSÁNY KÖZSÉG ÖNKORMÁNYZAT</t>
  </si>
  <si>
    <t xml:space="preserve"> Az önkormányzati költségvetési szervhez nem tartozó feladatok cím 2019 . évi tervezett</t>
  </si>
  <si>
    <t>Ellátottak pénzbeli juttatása 2019.év</t>
  </si>
  <si>
    <t>Ellátottak pénzbeli juttatása összesen:</t>
  </si>
  <si>
    <t>2019. évi módosított előirányzat</t>
  </si>
  <si>
    <t xml:space="preserve">        
2. melléklet a  4./2019.(II.14.)önkormányzati rendelethez, bevételek részletezése címenként</t>
  </si>
  <si>
    <t xml:space="preserve">  
2/a melléklet a 4 ./2019. (II.14.) önkormányzati rendelethez</t>
  </si>
  <si>
    <t xml:space="preserve">        
 3. melléklet a 4./2019(II.14.) önkormányzati rendelethez</t>
  </si>
  <si>
    <t>4. melléklet a 4./2019 (II.14.) önkormányzati rendelethez Zalacsány</t>
  </si>
  <si>
    <t>4. melléklet a 4./2019. (II.14.) önkormányzati rendelethez Zalacsány</t>
  </si>
  <si>
    <t xml:space="preserve">      
4. melléklet a 4/2019 (II.14.) önkormányzati rendelethez Zalacsány</t>
  </si>
  <si>
    <t>5. melléklet a 4 ./2019.(II.14.) önkormányzati rendelethez</t>
  </si>
  <si>
    <t xml:space="preserve">      6. melléklet a 4/ 2019.(II.14.) önkormányzati rendelethez</t>
  </si>
  <si>
    <t xml:space="preserve">          7. melléklet a 4/2019.(II.14.) önkormányzati rendelethez</t>
  </si>
  <si>
    <t>8. melléklet a 4/2019.( II14..) önkormányzati rendelethez</t>
  </si>
  <si>
    <t xml:space="preserve">     
10. melléklet a 4 /2019.(II.14.) önkormányzati rendelethez</t>
  </si>
  <si>
    <t>13. melléklet a 4/2019.(II.14.) önkormányzati rendelethez</t>
  </si>
  <si>
    <t>14. melléklet a 4/2019.(II.14.) önkormányzati rendelethez Zalacsány Önkormányzat</t>
  </si>
  <si>
    <t>módosított előirányzat</t>
  </si>
  <si>
    <t>Módosított előirányzat</t>
  </si>
  <si>
    <t>Módosított</t>
  </si>
  <si>
    <t>2019. évi módósított előirányzat</t>
  </si>
  <si>
    <t>Finanszírozási bevétel megelőlegezés</t>
  </si>
  <si>
    <t>Finansz.bev.megelőlegezés</t>
  </si>
  <si>
    <t>Műk.célú pénzeszk.átvétel</t>
  </si>
  <si>
    <t>Megelőlegezés</t>
  </si>
  <si>
    <t>Működési célú támogatás</t>
  </si>
  <si>
    <t>Magyar Falu program</t>
  </si>
  <si>
    <t>Választás</t>
  </si>
  <si>
    <t>Szennyvíz gyűjtése,tiszt,.elh.</t>
  </si>
  <si>
    <t>Köztemető</t>
  </si>
  <si>
    <t>Kisért.beruh.</t>
  </si>
  <si>
    <t>Zöldter.kezelés</t>
  </si>
  <si>
    <t>Ber.motoros kasza</t>
  </si>
  <si>
    <t>Magyar Falu Program</t>
  </si>
  <si>
    <t>Szennyvíz gyűjt.tiszt.</t>
  </si>
  <si>
    <t xml:space="preserve">Beruházás </t>
  </si>
  <si>
    <t>016010</t>
  </si>
  <si>
    <t>011130</t>
  </si>
  <si>
    <t>018010</t>
  </si>
  <si>
    <t>Országgy.,önk.és európaparl.választás (Köz.Hiv.)</t>
  </si>
  <si>
    <t>Egyéb felhalm.célú tám.</t>
  </si>
  <si>
    <t>900020</t>
  </si>
  <si>
    <t>1.186.881</t>
  </si>
  <si>
    <t>Eszköz b.(laptopok)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</si>
</sst>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_ ;\-#,##0\ "/>
    <numFmt numFmtId="167" formatCode="yyyy\-mm\-dd"/>
    <numFmt numFmtId="168" formatCode="#,###"/>
    <numFmt numFmtId="169" formatCode="#,##0.00\ [$Ft-40E];[Red]\-#,##0.00\ [$Ft-40E]"/>
    <numFmt numFmtId="170" formatCode="_-* #,##0.00\ _F_t_-;\-* #,##0.00\ _F_t_-;_-* \-??\ _F_t_-;_-@_-"/>
  </numFmts>
  <fonts count="62">
    <font>
      <sz val="10"/>
      <name val="Arial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sz val="10"/>
      <name val="Arial CE"/>
      <family val="2"/>
    </font>
    <font>
      <sz val="12"/>
      <name val="Times New Roman CE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12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10.5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theme="4" tint="0.79997998476028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7999799847602844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/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8" applyNumberFormat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7" borderId="0" applyNumberFormat="0" applyBorder="0" applyAlignment="0" applyProtection="0"/>
    <xf numFmtId="0" fontId="60" fillId="38" borderId="0" applyNumberFormat="0" applyBorder="0" applyAlignment="0" applyProtection="0"/>
    <xf numFmtId="0" fontId="61" fillId="36" borderId="1" applyNumberFormat="0" applyAlignment="0" applyProtection="0"/>
    <xf numFmtId="9" fontId="0" fillId="0" borderId="0" applyFill="0" applyBorder="0" applyAlignment="0" applyProtection="0"/>
  </cellStyleXfs>
  <cellXfs count="9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3" fontId="7" fillId="0" borderId="0" xfId="64" applyNumberFormat="1" applyFont="1" applyBorder="1" applyAlignment="1">
      <alignment vertical="center"/>
      <protection/>
    </xf>
    <xf numFmtId="0" fontId="7" fillId="0" borderId="0" xfId="64" applyFont="1" applyBorder="1" applyAlignment="1">
      <alignment vertical="center"/>
      <protection/>
    </xf>
    <xf numFmtId="0" fontId="8" fillId="0" borderId="0" xfId="64" applyFont="1" applyFill="1" applyAlignment="1">
      <alignment horizontal="center" vertical="center"/>
      <protection/>
    </xf>
    <xf numFmtId="3" fontId="8" fillId="0" borderId="0" xfId="64" applyNumberFormat="1" applyFont="1" applyFill="1" applyAlignment="1">
      <alignment horizontal="center" vertical="center"/>
      <protection/>
    </xf>
    <xf numFmtId="0" fontId="8" fillId="0" borderId="0" xfId="64" applyFont="1" applyBorder="1" applyAlignment="1">
      <alignment vertical="center"/>
      <protection/>
    </xf>
    <xf numFmtId="0" fontId="8" fillId="0" borderId="0" xfId="64" applyFont="1" applyBorder="1" applyAlignment="1">
      <alignment vertical="center" wrapText="1"/>
      <protection/>
    </xf>
    <xf numFmtId="0" fontId="9" fillId="0" borderId="0" xfId="64" applyFont="1" applyBorder="1" applyAlignment="1">
      <alignment vertical="center" wrapText="1"/>
      <protection/>
    </xf>
    <xf numFmtId="3" fontId="7" fillId="0" borderId="12" xfId="64" applyNumberFormat="1" applyFont="1" applyFill="1" applyBorder="1" applyAlignment="1">
      <alignment vertical="center" wrapText="1"/>
      <protection/>
    </xf>
    <xf numFmtId="3" fontId="7" fillId="0" borderId="13" xfId="64" applyNumberFormat="1" applyFont="1" applyFill="1" applyBorder="1" applyAlignment="1">
      <alignment horizontal="center" vertical="center"/>
      <protection/>
    </xf>
    <xf numFmtId="3" fontId="7" fillId="0" borderId="14" xfId="64" applyNumberFormat="1" applyFont="1" applyFill="1" applyBorder="1" applyAlignment="1">
      <alignment horizontal="center" vertical="center"/>
      <protection/>
    </xf>
    <xf numFmtId="3" fontId="8" fillId="0" borderId="15" xfId="64" applyNumberFormat="1" applyFont="1" applyBorder="1" applyAlignment="1">
      <alignment horizontal="right" vertical="center"/>
      <protection/>
    </xf>
    <xf numFmtId="3" fontId="7" fillId="0" borderId="0" xfId="64" applyNumberFormat="1" applyFont="1" applyBorder="1" applyAlignment="1">
      <alignment horizontal="right" vertical="center"/>
      <protection/>
    </xf>
    <xf numFmtId="3" fontId="7" fillId="0" borderId="16" xfId="64" applyNumberFormat="1" applyFont="1" applyFill="1" applyBorder="1" applyAlignment="1">
      <alignment vertical="center" wrapText="1"/>
      <protection/>
    </xf>
    <xf numFmtId="3" fontId="7" fillId="0" borderId="17" xfId="64" applyNumberFormat="1" applyFont="1" applyFill="1" applyBorder="1" applyAlignment="1">
      <alignment horizontal="center" vertical="center"/>
      <protection/>
    </xf>
    <xf numFmtId="3" fontId="7" fillId="0" borderId="18" xfId="64" applyNumberFormat="1" applyFont="1" applyFill="1" applyBorder="1" applyAlignment="1">
      <alignment horizontal="center" vertical="center"/>
      <protection/>
    </xf>
    <xf numFmtId="0" fontId="3" fillId="0" borderId="0" xfId="64">
      <alignment/>
      <protection/>
    </xf>
    <xf numFmtId="3" fontId="7" fillId="0" borderId="19" xfId="69" applyNumberFormat="1" applyFont="1" applyFill="1" applyBorder="1" applyAlignment="1">
      <alignment vertical="center" wrapText="1"/>
      <protection/>
    </xf>
    <xf numFmtId="3" fontId="7" fillId="0" borderId="19" xfId="64" applyNumberFormat="1" applyFont="1" applyFill="1" applyBorder="1" applyAlignment="1">
      <alignment horizontal="left" vertical="center" wrapText="1"/>
      <protection/>
    </xf>
    <xf numFmtId="3" fontId="7" fillId="0" borderId="16" xfId="64" applyNumberFormat="1" applyFont="1" applyFill="1" applyBorder="1" applyAlignment="1">
      <alignment horizontal="left" vertical="center" wrapText="1"/>
      <protection/>
    </xf>
    <xf numFmtId="3" fontId="7" fillId="0" borderId="20" xfId="64" applyNumberFormat="1" applyFont="1" applyFill="1" applyBorder="1" applyAlignment="1">
      <alignment horizontal="left" vertical="center" wrapText="1"/>
      <protection/>
    </xf>
    <xf numFmtId="3" fontId="7" fillId="0" borderId="10" xfId="64" applyNumberFormat="1" applyFont="1" applyFill="1" applyBorder="1" applyAlignment="1">
      <alignment horizontal="center" vertical="center"/>
      <protection/>
    </xf>
    <xf numFmtId="3" fontId="7" fillId="0" borderId="21" xfId="64" applyNumberFormat="1" applyFont="1" applyFill="1" applyBorder="1" applyAlignment="1">
      <alignment horizontal="center" vertical="center"/>
      <protection/>
    </xf>
    <xf numFmtId="3" fontId="8" fillId="0" borderId="0" xfId="64" applyNumberFormat="1" applyFont="1" applyBorder="1" applyAlignment="1">
      <alignment horizontal="right" vertical="center"/>
      <protection/>
    </xf>
    <xf numFmtId="3" fontId="8" fillId="0" borderId="0" xfId="64" applyNumberFormat="1" applyFont="1" applyBorder="1" applyAlignment="1">
      <alignment vertical="center"/>
      <protection/>
    </xf>
    <xf numFmtId="0" fontId="8" fillId="0" borderId="0" xfId="70" applyFont="1" applyFill="1" applyAlignment="1">
      <alignment horizontal="center" vertical="center"/>
      <protection/>
    </xf>
    <xf numFmtId="3" fontId="8" fillId="0" borderId="0" xfId="70" applyNumberFormat="1" applyFont="1" applyFill="1" applyBorder="1" applyAlignment="1">
      <alignment horizontal="right" vertical="center"/>
      <protection/>
    </xf>
    <xf numFmtId="0" fontId="7" fillId="0" borderId="0" xfId="70" applyFont="1" applyFill="1" applyAlignment="1">
      <alignment horizontal="center" vertical="center"/>
      <protection/>
    </xf>
    <xf numFmtId="0" fontId="7" fillId="0" borderId="0" xfId="70" applyFont="1" applyFill="1" applyAlignment="1">
      <alignment vertical="center"/>
      <protection/>
    </xf>
    <xf numFmtId="3" fontId="8" fillId="0" borderId="0" xfId="70" applyNumberFormat="1" applyFont="1" applyFill="1" applyAlignment="1">
      <alignment horizontal="right" vertical="center"/>
      <protection/>
    </xf>
    <xf numFmtId="3" fontId="7" fillId="0" borderId="0" xfId="70" applyNumberFormat="1" applyFont="1" applyFill="1" applyAlignment="1">
      <alignment vertical="center"/>
      <protection/>
    </xf>
    <xf numFmtId="0" fontId="8" fillId="39" borderId="22" xfId="70" applyFont="1" applyFill="1" applyBorder="1" applyAlignment="1">
      <alignment horizontal="center" vertical="center" wrapText="1"/>
      <protection/>
    </xf>
    <xf numFmtId="3" fontId="8" fillId="39" borderId="23" xfId="70" applyNumberFormat="1" applyFont="1" applyFill="1" applyBorder="1" applyAlignment="1">
      <alignment vertical="center" wrapText="1"/>
      <protection/>
    </xf>
    <xf numFmtId="3" fontId="8" fillId="39" borderId="20" xfId="70" applyNumberFormat="1" applyFont="1" applyFill="1" applyBorder="1" applyAlignment="1">
      <alignment vertical="center" wrapText="1"/>
      <protection/>
    </xf>
    <xf numFmtId="0" fontId="8" fillId="39" borderId="24" xfId="70" applyFont="1" applyFill="1" applyBorder="1" applyAlignment="1">
      <alignment horizontal="center" vertical="center" wrapText="1"/>
      <protection/>
    </xf>
    <xf numFmtId="3" fontId="8" fillId="39" borderId="25" xfId="70" applyNumberFormat="1" applyFont="1" applyFill="1" applyBorder="1" applyAlignment="1">
      <alignment horizontal="center" vertical="center" wrapText="1"/>
      <protection/>
    </xf>
    <xf numFmtId="0" fontId="8" fillId="0" borderId="13" xfId="70" applyFont="1" applyFill="1" applyBorder="1" applyAlignment="1">
      <alignment horizontal="right" vertical="center" wrapText="1"/>
      <protection/>
    </xf>
    <xf numFmtId="3" fontId="8" fillId="0" borderId="18" xfId="70" applyNumberFormat="1" applyFont="1" applyFill="1" applyBorder="1" applyAlignment="1">
      <alignment horizontal="right" vertical="center" wrapText="1"/>
      <protection/>
    </xf>
    <xf numFmtId="3" fontId="8" fillId="0" borderId="15" xfId="70" applyNumberFormat="1" applyFont="1" applyFill="1" applyBorder="1" applyAlignment="1">
      <alignment horizontal="right" vertical="center" wrapText="1"/>
      <protection/>
    </xf>
    <xf numFmtId="0" fontId="8" fillId="0" borderId="16" xfId="70" applyFont="1" applyFill="1" applyBorder="1" applyAlignment="1">
      <alignment horizontal="center" vertical="top" wrapText="1"/>
      <protection/>
    </xf>
    <xf numFmtId="0" fontId="8" fillId="0" borderId="20" xfId="70" applyFont="1" applyFill="1" applyBorder="1" applyAlignment="1">
      <alignment horizontal="right" vertical="center" wrapText="1"/>
      <protection/>
    </xf>
    <xf numFmtId="3" fontId="8" fillId="0" borderId="23" xfId="70" applyNumberFormat="1" applyFont="1" applyFill="1" applyBorder="1" applyAlignment="1">
      <alignment horizontal="right" vertical="center" wrapText="1"/>
      <protection/>
    </xf>
    <xf numFmtId="0" fontId="7" fillId="0" borderId="20" xfId="70" applyFont="1" applyFill="1" applyBorder="1" applyAlignment="1">
      <alignment horizontal="center" vertical="center" wrapText="1"/>
      <protection/>
    </xf>
    <xf numFmtId="0" fontId="7" fillId="0" borderId="20" xfId="70" applyFont="1" applyFill="1" applyBorder="1" applyAlignment="1">
      <alignment horizontal="left" vertical="center"/>
      <protection/>
    </xf>
    <xf numFmtId="1" fontId="7" fillId="0" borderId="20" xfId="70" applyNumberFormat="1" applyFont="1" applyFill="1" applyBorder="1" applyAlignment="1">
      <alignment horizontal="right" vertical="center"/>
      <protection/>
    </xf>
    <xf numFmtId="3" fontId="7" fillId="0" borderId="23" xfId="70" applyNumberFormat="1" applyFont="1" applyFill="1" applyBorder="1" applyAlignment="1">
      <alignment horizontal="right" vertical="center"/>
      <protection/>
    </xf>
    <xf numFmtId="0" fontId="7" fillId="0" borderId="20" xfId="70" applyFont="1" applyFill="1" applyBorder="1" applyAlignment="1">
      <alignment horizontal="right" vertical="center"/>
      <protection/>
    </xf>
    <xf numFmtId="0" fontId="8" fillId="0" borderId="20" xfId="70" applyFont="1" applyFill="1" applyBorder="1" applyAlignment="1">
      <alignment horizontal="left" vertical="center"/>
      <protection/>
    </xf>
    <xf numFmtId="3" fontId="8" fillId="0" borderId="23" xfId="70" applyNumberFormat="1" applyFont="1" applyFill="1" applyBorder="1" applyAlignment="1">
      <alignment horizontal="right" vertical="center"/>
      <protection/>
    </xf>
    <xf numFmtId="0" fontId="8" fillId="0" borderId="26" xfId="70" applyFont="1" applyFill="1" applyBorder="1" applyAlignment="1">
      <alignment horizontal="center" vertical="top" wrapText="1"/>
      <protection/>
    </xf>
    <xf numFmtId="0" fontId="8" fillId="0" borderId="25" xfId="70" applyFont="1" applyFill="1" applyBorder="1" applyAlignment="1">
      <alignment horizontal="left" vertical="center"/>
      <protection/>
    </xf>
    <xf numFmtId="3" fontId="8" fillId="0" borderId="27" xfId="70" applyNumberFormat="1" applyFont="1" applyFill="1" applyBorder="1" applyAlignment="1">
      <alignment horizontal="right" vertical="center"/>
      <protection/>
    </xf>
    <xf numFmtId="0" fontId="8" fillId="0" borderId="28" xfId="70" applyFont="1" applyFill="1" applyBorder="1" applyAlignment="1">
      <alignment horizontal="left" vertical="center" wrapText="1"/>
      <protection/>
    </xf>
    <xf numFmtId="0" fontId="8" fillId="0" borderId="29" xfId="70" applyFont="1" applyFill="1" applyBorder="1" applyAlignment="1">
      <alignment horizontal="right" vertical="center" wrapText="1"/>
      <protection/>
    </xf>
    <xf numFmtId="0" fontId="7" fillId="0" borderId="30" xfId="70" applyFont="1" applyFill="1" applyBorder="1" applyAlignment="1">
      <alignment horizontal="center" vertical="center" wrapText="1"/>
      <protection/>
    </xf>
    <xf numFmtId="0" fontId="7" fillId="0" borderId="10" xfId="70" applyFont="1" applyFill="1" applyBorder="1" applyAlignment="1">
      <alignment horizontal="left" vertical="center"/>
      <protection/>
    </xf>
    <xf numFmtId="3" fontId="7" fillId="0" borderId="21" xfId="70" applyNumberFormat="1" applyFont="1" applyFill="1" applyBorder="1" applyAlignment="1">
      <alignment horizontal="right" vertical="center"/>
      <protection/>
    </xf>
    <xf numFmtId="0" fontId="7" fillId="0" borderId="31" xfId="70" applyFont="1" applyFill="1" applyBorder="1" applyAlignment="1">
      <alignment horizontal="center" vertical="center" wrapText="1"/>
      <protection/>
    </xf>
    <xf numFmtId="0" fontId="7" fillId="0" borderId="28" xfId="70" applyFont="1" applyFill="1" applyBorder="1" applyAlignment="1">
      <alignment horizontal="left" vertical="center"/>
      <protection/>
    </xf>
    <xf numFmtId="3" fontId="7" fillId="0" borderId="18" xfId="70" applyNumberFormat="1" applyFont="1" applyFill="1" applyBorder="1" applyAlignment="1">
      <alignment horizontal="right" vertical="center"/>
      <protection/>
    </xf>
    <xf numFmtId="3" fontId="7" fillId="0" borderId="21" xfId="70" applyNumberFormat="1" applyFont="1" applyFill="1" applyBorder="1" applyAlignment="1">
      <alignment vertical="center"/>
      <protection/>
    </xf>
    <xf numFmtId="0" fontId="8" fillId="0" borderId="13" xfId="70" applyFont="1" applyFill="1" applyBorder="1" applyAlignment="1">
      <alignment horizontal="left" vertical="center" wrapText="1"/>
      <protection/>
    </xf>
    <xf numFmtId="0" fontId="7" fillId="0" borderId="14" xfId="70" applyFont="1" applyFill="1" applyBorder="1" applyAlignment="1">
      <alignment vertical="center"/>
      <protection/>
    </xf>
    <xf numFmtId="0" fontId="11" fillId="0" borderId="20" xfId="70" applyFont="1" applyBorder="1">
      <alignment/>
      <protection/>
    </xf>
    <xf numFmtId="0" fontId="8" fillId="0" borderId="23" xfId="70" applyFont="1" applyFill="1" applyBorder="1" applyAlignment="1">
      <alignment vertical="center"/>
      <protection/>
    </xf>
    <xf numFmtId="0" fontId="7" fillId="0" borderId="20" xfId="70" applyFont="1" applyFill="1" applyBorder="1" applyAlignment="1">
      <alignment horizontal="left" vertical="center" wrapText="1"/>
      <protection/>
    </xf>
    <xf numFmtId="0" fontId="7" fillId="0" borderId="23" xfId="70" applyFont="1" applyFill="1" applyBorder="1" applyAlignment="1">
      <alignment vertical="center"/>
      <protection/>
    </xf>
    <xf numFmtId="3" fontId="8" fillId="0" borderId="23" xfId="70" applyNumberFormat="1" applyFont="1" applyFill="1" applyBorder="1" applyAlignment="1">
      <alignment vertical="center"/>
      <protection/>
    </xf>
    <xf numFmtId="3" fontId="7" fillId="0" borderId="23" xfId="70" applyNumberFormat="1" applyFont="1" applyFill="1" applyBorder="1" applyAlignment="1">
      <alignment vertical="center"/>
      <protection/>
    </xf>
    <xf numFmtId="0" fontId="7" fillId="0" borderId="25" xfId="70" applyFont="1" applyFill="1" applyBorder="1" applyAlignment="1">
      <alignment horizontal="center" vertical="center" wrapText="1"/>
      <protection/>
    </xf>
    <xf numFmtId="0" fontId="7" fillId="0" borderId="25" xfId="70" applyFont="1" applyFill="1" applyBorder="1" applyAlignment="1">
      <alignment horizontal="left" vertical="center" wrapText="1"/>
      <protection/>
    </xf>
    <xf numFmtId="3" fontId="7" fillId="0" borderId="27" xfId="70" applyNumberFormat="1" applyFont="1" applyFill="1" applyBorder="1" applyAlignment="1">
      <alignment vertical="center"/>
      <protection/>
    </xf>
    <xf numFmtId="0" fontId="8" fillId="0" borderId="32" xfId="70" applyFont="1" applyFill="1" applyBorder="1" applyAlignment="1">
      <alignment horizontal="left" vertical="center" wrapText="1"/>
      <protection/>
    </xf>
    <xf numFmtId="3" fontId="8" fillId="0" borderId="14" xfId="70" applyNumberFormat="1" applyFont="1" applyFill="1" applyBorder="1" applyAlignment="1">
      <alignment horizontal="right" vertical="center"/>
      <protection/>
    </xf>
    <xf numFmtId="0" fontId="8" fillId="0" borderId="31" xfId="70" applyFont="1" applyFill="1" applyBorder="1" applyAlignment="1">
      <alignment horizontal="center" vertical="center" wrapText="1"/>
      <protection/>
    </xf>
    <xf numFmtId="3" fontId="8" fillId="0" borderId="18" xfId="70" applyNumberFormat="1" applyFont="1" applyFill="1" applyBorder="1" applyAlignment="1">
      <alignment horizontal="right" vertical="center"/>
      <protection/>
    </xf>
    <xf numFmtId="0" fontId="7" fillId="0" borderId="17" xfId="70" applyFont="1" applyFill="1" applyBorder="1" applyAlignment="1">
      <alignment horizontal="center" vertical="center" wrapText="1"/>
      <protection/>
    </xf>
    <xf numFmtId="0" fontId="7" fillId="0" borderId="17" xfId="70" applyFont="1" applyFill="1" applyBorder="1" applyAlignment="1">
      <alignment horizontal="left" vertical="center" wrapText="1"/>
      <protection/>
    </xf>
    <xf numFmtId="0" fontId="7" fillId="0" borderId="33" xfId="70" applyFont="1" applyFill="1" applyBorder="1" applyAlignment="1">
      <alignment horizontal="center" vertical="center" wrapText="1"/>
      <protection/>
    </xf>
    <xf numFmtId="0" fontId="7" fillId="0" borderId="33" xfId="70" applyFont="1" applyFill="1" applyBorder="1" applyAlignment="1">
      <alignment horizontal="left" vertical="center" wrapText="1"/>
      <protection/>
    </xf>
    <xf numFmtId="3" fontId="7" fillId="0" borderId="34" xfId="70" applyNumberFormat="1" applyFont="1" applyFill="1" applyBorder="1" applyAlignment="1">
      <alignment horizontal="right" vertical="center"/>
      <protection/>
    </xf>
    <xf numFmtId="0" fontId="8" fillId="40" borderId="22" xfId="70" applyFont="1" applyFill="1" applyBorder="1" applyAlignment="1">
      <alignment horizontal="center" vertical="center" wrapText="1"/>
      <protection/>
    </xf>
    <xf numFmtId="0" fontId="8" fillId="40" borderId="35" xfId="70" applyFont="1" applyFill="1" applyBorder="1" applyAlignment="1">
      <alignment horizontal="right" vertical="center"/>
      <protection/>
    </xf>
    <xf numFmtId="0" fontId="8" fillId="40" borderId="36" xfId="70" applyFont="1" applyFill="1" applyBorder="1" applyAlignment="1">
      <alignment horizontal="right" vertical="center"/>
      <protection/>
    </xf>
    <xf numFmtId="0" fontId="8" fillId="0" borderId="17" xfId="70" applyFont="1" applyFill="1" applyBorder="1" applyAlignment="1">
      <alignment horizontal="left" vertical="center"/>
      <protection/>
    </xf>
    <xf numFmtId="3" fontId="8" fillId="0" borderId="18" xfId="70" applyNumberFormat="1" applyFont="1" applyFill="1" applyBorder="1" applyAlignment="1">
      <alignment vertical="center"/>
      <protection/>
    </xf>
    <xf numFmtId="0" fontId="8" fillId="0" borderId="16" xfId="70" applyFont="1" applyFill="1" applyBorder="1" applyAlignment="1">
      <alignment horizontal="center" vertical="center" wrapText="1"/>
      <protection/>
    </xf>
    <xf numFmtId="0" fontId="8" fillId="0" borderId="37" xfId="70" applyFont="1" applyFill="1" applyBorder="1" applyAlignment="1">
      <alignment horizontal="center" vertical="center" wrapText="1"/>
      <protection/>
    </xf>
    <xf numFmtId="0" fontId="7" fillId="0" borderId="10" xfId="70" applyFont="1" applyFill="1" applyBorder="1" applyAlignment="1">
      <alignment horizontal="center" vertical="center" wrapText="1"/>
      <protection/>
    </xf>
    <xf numFmtId="0" fontId="7" fillId="0" borderId="38" xfId="70" applyFont="1" applyFill="1" applyBorder="1" applyAlignment="1">
      <alignment horizontal="left" vertical="center"/>
      <protection/>
    </xf>
    <xf numFmtId="0" fontId="8" fillId="40" borderId="39" xfId="70" applyFont="1" applyFill="1" applyBorder="1" applyAlignment="1">
      <alignment horizontal="left" vertical="center"/>
      <protection/>
    </xf>
    <xf numFmtId="3" fontId="8" fillId="40" borderId="36" xfId="70" applyNumberFormat="1" applyFont="1" applyFill="1" applyBorder="1" applyAlignment="1">
      <alignment vertical="center"/>
      <protection/>
    </xf>
    <xf numFmtId="0" fontId="8" fillId="39" borderId="35" xfId="70" applyFont="1" applyFill="1" applyBorder="1" applyAlignment="1">
      <alignment horizontal="right" vertical="center"/>
      <protection/>
    </xf>
    <xf numFmtId="0" fontId="8" fillId="39" borderId="36" xfId="70" applyFont="1" applyFill="1" applyBorder="1" applyAlignment="1">
      <alignment horizontal="right" vertical="center"/>
      <protection/>
    </xf>
    <xf numFmtId="0" fontId="7" fillId="0" borderId="12" xfId="70" applyFont="1" applyFill="1" applyBorder="1" applyAlignment="1">
      <alignment horizontal="center" vertical="center"/>
      <protection/>
    </xf>
    <xf numFmtId="0" fontId="7" fillId="0" borderId="13" xfId="70" applyFont="1" applyFill="1" applyBorder="1" applyAlignment="1">
      <alignment horizontal="right" vertical="center"/>
      <protection/>
    </xf>
    <xf numFmtId="3" fontId="7" fillId="0" borderId="13" xfId="65" applyNumberFormat="1" applyFont="1" applyFill="1" applyBorder="1" applyAlignment="1">
      <alignment horizontal="right" vertical="center"/>
      <protection/>
    </xf>
    <xf numFmtId="0" fontId="7" fillId="0" borderId="30" xfId="70" applyFont="1" applyFill="1" applyBorder="1" applyAlignment="1">
      <alignment horizontal="center" vertical="center"/>
      <protection/>
    </xf>
    <xf numFmtId="0" fontId="8" fillId="39" borderId="22" xfId="70" applyFont="1" applyFill="1" applyBorder="1" applyAlignment="1">
      <alignment horizontal="center" vertical="center"/>
      <protection/>
    </xf>
    <xf numFmtId="3" fontId="8" fillId="39" borderId="36" xfId="70" applyNumberFormat="1" applyFont="1" applyFill="1" applyBorder="1" applyAlignment="1">
      <alignment horizontal="right" vertical="center"/>
      <protection/>
    </xf>
    <xf numFmtId="0" fontId="7" fillId="0" borderId="0" xfId="66" applyFont="1" applyFill="1" applyAlignment="1">
      <alignment horizontal="center" vertical="center"/>
      <protection/>
    </xf>
    <xf numFmtId="0" fontId="7" fillId="0" borderId="0" xfId="66" applyFont="1" applyFill="1" applyAlignment="1">
      <alignment vertical="center"/>
      <protection/>
    </xf>
    <xf numFmtId="3" fontId="7" fillId="0" borderId="0" xfId="66" applyNumberFormat="1" applyFont="1" applyFill="1" applyAlignment="1">
      <alignment vertical="center"/>
      <protection/>
    </xf>
    <xf numFmtId="0" fontId="8" fillId="0" borderId="0" xfId="66" applyFont="1" applyFill="1" applyAlignment="1">
      <alignment horizontal="center" vertical="center"/>
      <protection/>
    </xf>
    <xf numFmtId="3" fontId="8" fillId="0" borderId="0" xfId="66" applyNumberFormat="1" applyFont="1" applyFill="1" applyAlignment="1">
      <alignment horizontal="center" vertical="center"/>
      <protection/>
    </xf>
    <xf numFmtId="3" fontId="8" fillId="0" borderId="0" xfId="66" applyNumberFormat="1" applyFont="1" applyFill="1" applyAlignment="1">
      <alignment horizontal="right" vertical="center"/>
      <protection/>
    </xf>
    <xf numFmtId="0" fontId="8" fillId="39" borderId="40" xfId="66" applyFont="1" applyFill="1" applyBorder="1" applyAlignment="1">
      <alignment horizontal="center" vertical="center" wrapText="1"/>
      <protection/>
    </xf>
    <xf numFmtId="3" fontId="8" fillId="39" borderId="41" xfId="66" applyNumberFormat="1" applyFont="1" applyFill="1" applyBorder="1" applyAlignment="1">
      <alignment horizontal="center" vertical="center" wrapText="1"/>
      <protection/>
    </xf>
    <xf numFmtId="3" fontId="8" fillId="39" borderId="42" xfId="66" applyNumberFormat="1" applyFont="1" applyFill="1" applyBorder="1" applyAlignment="1">
      <alignment horizontal="center" vertical="center" wrapText="1"/>
      <protection/>
    </xf>
    <xf numFmtId="3" fontId="8" fillId="0" borderId="14" xfId="66" applyNumberFormat="1" applyFont="1" applyFill="1" applyBorder="1" applyAlignment="1">
      <alignment horizontal="right" vertical="center" wrapText="1"/>
      <protection/>
    </xf>
    <xf numFmtId="0" fontId="8" fillId="0" borderId="16" xfId="66" applyFont="1" applyFill="1" applyBorder="1" applyAlignment="1">
      <alignment horizontal="center" vertical="top" wrapText="1"/>
      <protection/>
    </xf>
    <xf numFmtId="0" fontId="7" fillId="0" borderId="20" xfId="66" applyFont="1" applyFill="1" applyBorder="1" applyAlignment="1">
      <alignment horizontal="center" vertical="center" wrapText="1"/>
      <protection/>
    </xf>
    <xf numFmtId="0" fontId="7" fillId="0" borderId="20" xfId="66" applyFont="1" applyFill="1" applyBorder="1" applyAlignment="1">
      <alignment horizontal="left" vertical="center"/>
      <protection/>
    </xf>
    <xf numFmtId="0" fontId="8" fillId="0" borderId="0" xfId="66" applyFont="1" applyFill="1" applyAlignment="1">
      <alignment vertical="center"/>
      <protection/>
    </xf>
    <xf numFmtId="0" fontId="8" fillId="0" borderId="26" xfId="66" applyFont="1" applyFill="1" applyBorder="1" applyAlignment="1">
      <alignment horizontal="center" vertical="top" wrapText="1"/>
      <protection/>
    </xf>
    <xf numFmtId="0" fontId="7" fillId="0" borderId="16" xfId="66" applyFont="1" applyFill="1" applyBorder="1" applyAlignment="1">
      <alignment horizontal="center" vertical="center" wrapText="1"/>
      <protection/>
    </xf>
    <xf numFmtId="0" fontId="7" fillId="0" borderId="30" xfId="66" applyFont="1" applyFill="1" applyBorder="1" applyAlignment="1">
      <alignment horizontal="center" vertical="center" wrapText="1"/>
      <protection/>
    </xf>
    <xf numFmtId="0" fontId="7" fillId="0" borderId="20" xfId="66" applyFont="1" applyFill="1" applyBorder="1" applyAlignment="1">
      <alignment horizontal="left" vertical="center" wrapText="1"/>
      <protection/>
    </xf>
    <xf numFmtId="0" fontId="7" fillId="0" borderId="25" xfId="66" applyFont="1" applyFill="1" applyBorder="1" applyAlignment="1">
      <alignment horizontal="center" vertical="center" wrapText="1"/>
      <protection/>
    </xf>
    <xf numFmtId="0" fontId="7" fillId="0" borderId="25" xfId="66" applyFont="1" applyFill="1" applyBorder="1" applyAlignment="1">
      <alignment horizontal="left" vertical="center" wrapText="1"/>
      <protection/>
    </xf>
    <xf numFmtId="0" fontId="8" fillId="0" borderId="31" xfId="66" applyFont="1" applyFill="1" applyBorder="1" applyAlignment="1">
      <alignment horizontal="center" vertical="center" wrapText="1"/>
      <protection/>
    </xf>
    <xf numFmtId="0" fontId="7" fillId="0" borderId="17" xfId="66" applyFont="1" applyFill="1" applyBorder="1" applyAlignment="1">
      <alignment horizontal="center" vertical="center" wrapText="1"/>
      <protection/>
    </xf>
    <xf numFmtId="0" fontId="7" fillId="0" borderId="17" xfId="66" applyFont="1" applyFill="1" applyBorder="1" applyAlignment="1">
      <alignment horizontal="left" vertical="center" wrapText="1"/>
      <protection/>
    </xf>
    <xf numFmtId="0" fontId="7" fillId="0" borderId="33" xfId="66" applyFont="1" applyFill="1" applyBorder="1" applyAlignment="1">
      <alignment horizontal="center" vertical="center" wrapText="1"/>
      <protection/>
    </xf>
    <xf numFmtId="0" fontId="7" fillId="0" borderId="33" xfId="66" applyFont="1" applyFill="1" applyBorder="1" applyAlignment="1">
      <alignment horizontal="left" vertical="center" wrapText="1"/>
      <protection/>
    </xf>
    <xf numFmtId="0" fontId="8" fillId="40" borderId="40" xfId="66" applyFont="1" applyFill="1" applyBorder="1" applyAlignment="1">
      <alignment horizontal="center" vertical="center" wrapText="1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0" fontId="7" fillId="0" borderId="23" xfId="66" applyFont="1" applyFill="1" applyBorder="1" applyAlignment="1">
      <alignment vertical="center"/>
      <protection/>
    </xf>
    <xf numFmtId="0" fontId="8" fillId="0" borderId="37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38" xfId="66" applyFont="1" applyFill="1" applyBorder="1" applyAlignment="1">
      <alignment horizontal="left" vertical="center"/>
      <protection/>
    </xf>
    <xf numFmtId="0" fontId="8" fillId="40" borderId="22" xfId="66" applyFont="1" applyFill="1" applyBorder="1" applyAlignment="1">
      <alignment horizontal="center" vertical="center" wrapText="1"/>
      <protection/>
    </xf>
    <xf numFmtId="0" fontId="7" fillId="0" borderId="19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0" fontId="7" fillId="0" borderId="12" xfId="66" applyFont="1" applyFill="1" applyBorder="1" applyAlignment="1">
      <alignment horizontal="center" vertical="center"/>
      <protection/>
    </xf>
    <xf numFmtId="0" fontId="7" fillId="0" borderId="30" xfId="66" applyFont="1" applyFill="1" applyBorder="1" applyAlignment="1">
      <alignment horizontal="center" vertical="center"/>
      <protection/>
    </xf>
    <xf numFmtId="0" fontId="8" fillId="39" borderId="22" xfId="66" applyFont="1" applyFill="1" applyBorder="1" applyAlignment="1">
      <alignment horizontal="center" vertical="center"/>
      <protection/>
    </xf>
    <xf numFmtId="0" fontId="7" fillId="0" borderId="0" xfId="67" applyFont="1" applyFill="1" applyAlignment="1">
      <alignment horizontal="center" vertical="center"/>
      <protection/>
    </xf>
    <xf numFmtId="0" fontId="7" fillId="0" borderId="0" xfId="67" applyFont="1" applyFill="1" applyAlignment="1">
      <alignment vertical="center"/>
      <protection/>
    </xf>
    <xf numFmtId="3" fontId="7" fillId="0" borderId="0" xfId="67" applyNumberFormat="1" applyFont="1" applyFill="1" applyAlignment="1">
      <alignment vertical="center"/>
      <protection/>
    </xf>
    <xf numFmtId="3" fontId="7" fillId="0" borderId="43" xfId="67" applyNumberFormat="1" applyFont="1" applyFill="1" applyBorder="1" applyAlignment="1">
      <alignment vertical="center"/>
      <protection/>
    </xf>
    <xf numFmtId="3" fontId="7" fillId="0" borderId="0" xfId="67" applyNumberFormat="1" applyFont="1" applyFill="1" applyBorder="1" applyAlignment="1">
      <alignment vertical="center"/>
      <protection/>
    </xf>
    <xf numFmtId="0" fontId="8" fillId="0" borderId="0" xfId="67" applyFont="1" applyFill="1" applyAlignment="1">
      <alignment horizontal="center" vertical="center"/>
      <protection/>
    </xf>
    <xf numFmtId="3" fontId="8" fillId="0" borderId="0" xfId="67" applyNumberFormat="1" applyFont="1" applyFill="1" applyAlignment="1">
      <alignment horizontal="center" vertical="center"/>
      <protection/>
    </xf>
    <xf numFmtId="3" fontId="8" fillId="0" borderId="0" xfId="67" applyNumberFormat="1" applyFont="1" applyFill="1" applyAlignment="1">
      <alignment horizontal="right" vertical="center"/>
      <protection/>
    </xf>
    <xf numFmtId="0" fontId="8" fillId="0" borderId="44" xfId="67" applyFont="1" applyFill="1" applyBorder="1" applyAlignment="1">
      <alignment horizontal="right" vertical="center"/>
      <protection/>
    </xf>
    <xf numFmtId="0" fontId="8" fillId="0" borderId="16" xfId="67" applyFont="1" applyFill="1" applyBorder="1" applyAlignment="1">
      <alignment horizontal="center" vertical="top" wrapText="1"/>
      <protection/>
    </xf>
    <xf numFmtId="0" fontId="7" fillId="0" borderId="20" xfId="67" applyFont="1" applyFill="1" applyBorder="1" applyAlignment="1">
      <alignment horizontal="center" vertical="center" wrapText="1"/>
      <protection/>
    </xf>
    <xf numFmtId="0" fontId="7" fillId="0" borderId="20" xfId="67" applyFont="1" applyFill="1" applyBorder="1" applyAlignment="1">
      <alignment horizontal="left" vertical="center"/>
      <protection/>
    </xf>
    <xf numFmtId="0" fontId="8" fillId="0" borderId="0" xfId="67" applyFont="1" applyFill="1" applyAlignment="1">
      <alignment vertical="center"/>
      <protection/>
    </xf>
    <xf numFmtId="0" fontId="8" fillId="0" borderId="26" xfId="67" applyFont="1" applyFill="1" applyBorder="1" applyAlignment="1">
      <alignment horizontal="center" vertical="top" wrapText="1"/>
      <protection/>
    </xf>
    <xf numFmtId="0" fontId="7" fillId="0" borderId="16" xfId="67" applyFont="1" applyFill="1" applyBorder="1" applyAlignment="1">
      <alignment horizontal="center" vertical="center" wrapText="1"/>
      <protection/>
    </xf>
    <xf numFmtId="0" fontId="7" fillId="0" borderId="30" xfId="67" applyFont="1" applyFill="1" applyBorder="1" applyAlignment="1">
      <alignment horizontal="center" vertical="center" wrapText="1"/>
      <protection/>
    </xf>
    <xf numFmtId="0" fontId="7" fillId="0" borderId="20" xfId="67" applyFont="1" applyFill="1" applyBorder="1" applyAlignment="1">
      <alignment horizontal="left" vertical="center" wrapText="1"/>
      <protection/>
    </xf>
    <xf numFmtId="0" fontId="7" fillId="0" borderId="25" xfId="67" applyFont="1" applyFill="1" applyBorder="1" applyAlignment="1">
      <alignment horizontal="center" vertical="center" wrapText="1"/>
      <protection/>
    </xf>
    <xf numFmtId="0" fontId="7" fillId="0" borderId="25" xfId="67" applyFont="1" applyFill="1" applyBorder="1" applyAlignment="1">
      <alignment horizontal="left" vertical="center" wrapText="1"/>
      <protection/>
    </xf>
    <xf numFmtId="0" fontId="8" fillId="0" borderId="31" xfId="67" applyFont="1" applyFill="1" applyBorder="1" applyAlignment="1">
      <alignment horizontal="center" vertical="center" wrapText="1"/>
      <protection/>
    </xf>
    <xf numFmtId="0" fontId="7" fillId="0" borderId="17" xfId="67" applyFont="1" applyFill="1" applyBorder="1" applyAlignment="1">
      <alignment horizontal="center" vertical="center" wrapText="1"/>
      <protection/>
    </xf>
    <xf numFmtId="0" fontId="7" fillId="0" borderId="17" xfId="67" applyFont="1" applyFill="1" applyBorder="1" applyAlignment="1">
      <alignment horizontal="left" vertical="center" wrapText="1"/>
      <protection/>
    </xf>
    <xf numFmtId="0" fontId="7" fillId="0" borderId="33" xfId="67" applyFont="1" applyFill="1" applyBorder="1" applyAlignment="1">
      <alignment horizontal="center" vertical="center" wrapText="1"/>
      <protection/>
    </xf>
    <xf numFmtId="0" fontId="7" fillId="0" borderId="33" xfId="67" applyFont="1" applyFill="1" applyBorder="1" applyAlignment="1">
      <alignment horizontal="left" vertical="center" wrapText="1"/>
      <protection/>
    </xf>
    <xf numFmtId="0" fontId="8" fillId="40" borderId="22" xfId="67" applyFont="1" applyFill="1" applyBorder="1" applyAlignment="1">
      <alignment horizontal="center" vertical="center" wrapText="1"/>
      <protection/>
    </xf>
    <xf numFmtId="0" fontId="8" fillId="0" borderId="16" xfId="67" applyFont="1" applyFill="1" applyBorder="1" applyAlignment="1">
      <alignment horizontal="center" vertical="center" wrapText="1"/>
      <protection/>
    </xf>
    <xf numFmtId="0" fontId="7" fillId="0" borderId="23" xfId="67" applyFont="1" applyFill="1" applyBorder="1" applyAlignment="1">
      <alignment vertical="center"/>
      <protection/>
    </xf>
    <xf numFmtId="0" fontId="8" fillId="0" borderId="37" xfId="67" applyFont="1" applyFill="1" applyBorder="1" applyAlignment="1">
      <alignment horizontal="center" vertical="center" wrapText="1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0" fontId="7" fillId="0" borderId="38" xfId="67" applyFont="1" applyFill="1" applyBorder="1" applyAlignment="1">
      <alignment horizontal="left" vertical="center"/>
      <protection/>
    </xf>
    <xf numFmtId="0" fontId="8" fillId="39" borderId="22" xfId="67" applyFont="1" applyFill="1" applyBorder="1" applyAlignment="1">
      <alignment horizontal="center" vertical="center" wrapText="1"/>
      <protection/>
    </xf>
    <xf numFmtId="0" fontId="7" fillId="0" borderId="19" xfId="67" applyFont="1" applyFill="1" applyBorder="1" applyAlignment="1">
      <alignment horizontal="center" vertical="center"/>
      <protection/>
    </xf>
    <xf numFmtId="0" fontId="7" fillId="0" borderId="0" xfId="67" applyFont="1" applyFill="1" applyBorder="1" applyAlignment="1">
      <alignment horizontal="center" vertical="center"/>
      <protection/>
    </xf>
    <xf numFmtId="0" fontId="7" fillId="0" borderId="45" xfId="67" applyFont="1" applyFill="1" applyBorder="1" applyAlignment="1">
      <alignment horizontal="center" vertical="center"/>
      <protection/>
    </xf>
    <xf numFmtId="0" fontId="7" fillId="0" borderId="12" xfId="67" applyFont="1" applyFill="1" applyBorder="1" applyAlignment="1">
      <alignment horizontal="center" vertical="center"/>
      <protection/>
    </xf>
    <xf numFmtId="0" fontId="7" fillId="0" borderId="30" xfId="67" applyFont="1" applyFill="1" applyBorder="1" applyAlignment="1">
      <alignment horizontal="center" vertical="center"/>
      <protection/>
    </xf>
    <xf numFmtId="0" fontId="8" fillId="39" borderId="22" xfId="6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7" fillId="39" borderId="46" xfId="0" applyFont="1" applyFill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7" fillId="0" borderId="0" xfId="65" applyFont="1" applyFill="1" applyAlignment="1">
      <alignment horizontal="center" vertical="center"/>
      <protection/>
    </xf>
    <xf numFmtId="0" fontId="7" fillId="0" borderId="0" xfId="65" applyFont="1" applyFill="1" applyAlignment="1">
      <alignment vertical="center"/>
      <protection/>
    </xf>
    <xf numFmtId="3" fontId="7" fillId="0" borderId="0" xfId="65" applyNumberFormat="1" applyFont="1" applyFill="1" applyAlignment="1">
      <alignment vertical="center"/>
      <protection/>
    </xf>
    <xf numFmtId="0" fontId="8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8" fillId="0" borderId="0" xfId="65" applyFont="1" applyFill="1" applyAlignment="1">
      <alignment horizontal="center" vertical="center"/>
      <protection/>
    </xf>
    <xf numFmtId="3" fontId="8" fillId="0" borderId="0" xfId="65" applyNumberFormat="1" applyFont="1" applyFill="1" applyAlignment="1">
      <alignment horizontal="center" vertical="center"/>
      <protection/>
    </xf>
    <xf numFmtId="3" fontId="8" fillId="0" borderId="0" xfId="65" applyNumberFormat="1" applyFont="1" applyFill="1" applyBorder="1" applyAlignment="1">
      <alignment horizontal="right" vertical="center"/>
      <protection/>
    </xf>
    <xf numFmtId="3" fontId="8" fillId="0" borderId="0" xfId="65" applyNumberFormat="1" applyFont="1" applyFill="1" applyAlignment="1">
      <alignment horizontal="right" vertical="center"/>
      <protection/>
    </xf>
    <xf numFmtId="0" fontId="8" fillId="39" borderId="22" xfId="65" applyFont="1" applyFill="1" applyBorder="1" applyAlignment="1">
      <alignment horizontal="center" vertical="center" wrapText="1"/>
      <protection/>
    </xf>
    <xf numFmtId="3" fontId="8" fillId="39" borderId="23" xfId="65" applyNumberFormat="1" applyFont="1" applyFill="1" applyBorder="1" applyAlignment="1">
      <alignment vertical="center" wrapText="1"/>
      <protection/>
    </xf>
    <xf numFmtId="3" fontId="8" fillId="39" borderId="20" xfId="65" applyNumberFormat="1" applyFont="1" applyFill="1" applyBorder="1" applyAlignment="1">
      <alignment vertical="center" wrapText="1"/>
      <protection/>
    </xf>
    <xf numFmtId="3" fontId="8" fillId="39" borderId="10" xfId="65" applyNumberFormat="1" applyFont="1" applyFill="1" applyBorder="1" applyAlignment="1">
      <alignment horizontal="center" vertical="center" wrapText="1"/>
      <protection/>
    </xf>
    <xf numFmtId="0" fontId="8" fillId="39" borderId="24" xfId="65" applyFont="1" applyFill="1" applyBorder="1" applyAlignment="1">
      <alignment horizontal="center" vertical="center" wrapText="1"/>
      <protection/>
    </xf>
    <xf numFmtId="3" fontId="8" fillId="0" borderId="17" xfId="65" applyNumberFormat="1" applyFont="1" applyFill="1" applyBorder="1" applyAlignment="1">
      <alignment horizontal="right" vertical="center" wrapText="1"/>
      <protection/>
    </xf>
    <xf numFmtId="3" fontId="8" fillId="0" borderId="18" xfId="65" applyNumberFormat="1" applyFont="1" applyFill="1" applyBorder="1" applyAlignment="1">
      <alignment horizontal="right" vertical="center" wrapText="1"/>
      <protection/>
    </xf>
    <xf numFmtId="0" fontId="8" fillId="0" borderId="44" xfId="65" applyFont="1" applyFill="1" applyBorder="1" applyAlignment="1">
      <alignment horizontal="right" vertical="center"/>
      <protection/>
    </xf>
    <xf numFmtId="0" fontId="8" fillId="0" borderId="16" xfId="65" applyFont="1" applyFill="1" applyBorder="1" applyAlignment="1">
      <alignment horizontal="center" vertical="top" wrapText="1"/>
      <protection/>
    </xf>
    <xf numFmtId="0" fontId="8" fillId="0" borderId="20" xfId="65" applyFont="1" applyFill="1" applyBorder="1" applyAlignment="1">
      <alignment horizontal="right" vertical="center" wrapText="1"/>
      <protection/>
    </xf>
    <xf numFmtId="0" fontId="8" fillId="0" borderId="23" xfId="65" applyFont="1" applyFill="1" applyBorder="1" applyAlignment="1">
      <alignment horizontal="right" vertical="center" wrapText="1"/>
      <protection/>
    </xf>
    <xf numFmtId="0" fontId="7" fillId="0" borderId="20" xfId="65" applyFont="1" applyFill="1" applyBorder="1" applyAlignment="1">
      <alignment horizontal="center" vertical="center" wrapText="1"/>
      <protection/>
    </xf>
    <xf numFmtId="0" fontId="7" fillId="0" borderId="20" xfId="65" applyFont="1" applyFill="1" applyBorder="1" applyAlignment="1">
      <alignment horizontal="left" vertical="center"/>
      <protection/>
    </xf>
    <xf numFmtId="3" fontId="7" fillId="0" borderId="20" xfId="65" applyNumberFormat="1" applyFont="1" applyFill="1" applyBorder="1" applyAlignment="1">
      <alignment horizontal="right" vertical="center"/>
      <protection/>
    </xf>
    <xf numFmtId="3" fontId="7" fillId="0" borderId="14" xfId="65" applyNumberFormat="1" applyFont="1" applyFill="1" applyBorder="1" applyAlignment="1">
      <alignment horizontal="right" vertical="center" wrapText="1"/>
      <protection/>
    </xf>
    <xf numFmtId="3" fontId="8" fillId="0" borderId="14" xfId="65" applyNumberFormat="1" applyFont="1" applyFill="1" applyBorder="1" applyAlignment="1">
      <alignment horizontal="right" vertical="center" wrapText="1"/>
      <protection/>
    </xf>
    <xf numFmtId="0" fontId="8" fillId="0" borderId="44" xfId="65" applyFont="1" applyFill="1" applyBorder="1" applyAlignment="1">
      <alignment vertical="center"/>
      <protection/>
    </xf>
    <xf numFmtId="0" fontId="8" fillId="0" borderId="30" xfId="65" applyFont="1" applyFill="1" applyBorder="1" applyAlignment="1">
      <alignment horizontal="center" vertical="top" wrapText="1"/>
      <protection/>
    </xf>
    <xf numFmtId="3" fontId="8" fillId="0" borderId="10" xfId="65" applyNumberFormat="1" applyFont="1" applyFill="1" applyBorder="1" applyAlignment="1">
      <alignment horizontal="right" vertical="center"/>
      <protection/>
    </xf>
    <xf numFmtId="3" fontId="8" fillId="0" borderId="47" xfId="65" applyNumberFormat="1" applyFont="1" applyFill="1" applyBorder="1" applyAlignment="1">
      <alignment horizontal="right" vertical="center" wrapText="1"/>
      <protection/>
    </xf>
    <xf numFmtId="0" fontId="8" fillId="0" borderId="48" xfId="65" applyFont="1" applyFill="1" applyBorder="1" applyAlignment="1">
      <alignment horizontal="right" vertical="center"/>
      <protection/>
    </xf>
    <xf numFmtId="0" fontId="8" fillId="0" borderId="0" xfId="65" applyFont="1" applyFill="1" applyAlignment="1">
      <alignment vertical="center"/>
      <protection/>
    </xf>
    <xf numFmtId="0" fontId="8" fillId="0" borderId="22" xfId="65" applyFont="1" applyFill="1" applyBorder="1" applyAlignment="1">
      <alignment horizontal="center" vertical="top" wrapText="1"/>
      <protection/>
    </xf>
    <xf numFmtId="3" fontId="8" fillId="0" borderId="35" xfId="65" applyNumberFormat="1" applyFont="1" applyFill="1" applyBorder="1" applyAlignment="1">
      <alignment vertical="center"/>
      <protection/>
    </xf>
    <xf numFmtId="3" fontId="8" fillId="0" borderId="36" xfId="65" applyNumberFormat="1" applyFont="1" applyFill="1" applyBorder="1" applyAlignment="1">
      <alignment horizontal="right" vertical="center" wrapText="1"/>
      <protection/>
    </xf>
    <xf numFmtId="0" fontId="8" fillId="0" borderId="49" xfId="65" applyFont="1" applyFill="1" applyBorder="1" applyAlignment="1">
      <alignment vertical="center"/>
      <protection/>
    </xf>
    <xf numFmtId="0" fontId="8" fillId="0" borderId="28" xfId="65" applyFont="1" applyFill="1" applyBorder="1" applyAlignment="1">
      <alignment horizontal="right" vertical="center" wrapText="1"/>
      <protection/>
    </xf>
    <xf numFmtId="0" fontId="8" fillId="0" borderId="50" xfId="65" applyFont="1" applyFill="1" applyBorder="1" applyAlignment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3" fontId="7" fillId="0" borderId="20" xfId="65" applyNumberFormat="1" applyFont="1" applyFill="1" applyBorder="1" applyAlignment="1">
      <alignment vertical="center"/>
      <protection/>
    </xf>
    <xf numFmtId="0" fontId="7" fillId="0" borderId="30" xfId="65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left" vertical="center"/>
      <protection/>
    </xf>
    <xf numFmtId="3" fontId="7" fillId="0" borderId="10" xfId="65" applyNumberFormat="1" applyFont="1" applyFill="1" applyBorder="1" applyAlignment="1">
      <alignment vertical="center"/>
      <protection/>
    </xf>
    <xf numFmtId="0" fontId="8" fillId="0" borderId="13" xfId="65" applyFont="1" applyFill="1" applyBorder="1" applyAlignment="1">
      <alignment horizontal="left" vertical="center" wrapText="1"/>
      <protection/>
    </xf>
    <xf numFmtId="0" fontId="7" fillId="0" borderId="13" xfId="65" applyFont="1" applyFill="1" applyBorder="1" applyAlignment="1">
      <alignment vertical="center"/>
      <protection/>
    </xf>
    <xf numFmtId="0" fontId="11" fillId="0" borderId="20" xfId="65" applyFont="1" applyBorder="1">
      <alignment/>
      <protection/>
    </xf>
    <xf numFmtId="0" fontId="8" fillId="0" borderId="20" xfId="65" applyFont="1" applyFill="1" applyBorder="1" applyAlignment="1">
      <alignment vertical="center"/>
      <protection/>
    </xf>
    <xf numFmtId="0" fontId="7" fillId="0" borderId="20" xfId="65" applyFont="1" applyFill="1" applyBorder="1" applyAlignment="1">
      <alignment horizontal="left" vertical="center" wrapText="1"/>
      <protection/>
    </xf>
    <xf numFmtId="0" fontId="7" fillId="0" borderId="20" xfId="65" applyFont="1" applyFill="1" applyBorder="1" applyAlignment="1">
      <alignment vertical="center"/>
      <protection/>
    </xf>
    <xf numFmtId="3" fontId="8" fillId="0" borderId="20" xfId="65" applyNumberFormat="1" applyFont="1" applyFill="1" applyBorder="1" applyAlignment="1">
      <alignment vertical="center"/>
      <protection/>
    </xf>
    <xf numFmtId="0" fontId="7" fillId="0" borderId="25" xfId="65" applyFont="1" applyFill="1" applyBorder="1" applyAlignment="1">
      <alignment horizontal="center" vertical="center" wrapText="1"/>
      <protection/>
    </xf>
    <xf numFmtId="0" fontId="7" fillId="0" borderId="25" xfId="65" applyFont="1" applyFill="1" applyBorder="1" applyAlignment="1">
      <alignment horizontal="left" vertical="center" wrapText="1"/>
      <protection/>
    </xf>
    <xf numFmtId="3" fontId="7" fillId="0" borderId="25" xfId="65" applyNumberFormat="1" applyFont="1" applyFill="1" applyBorder="1" applyAlignment="1">
      <alignment vertical="center"/>
      <protection/>
    </xf>
    <xf numFmtId="0" fontId="8" fillId="0" borderId="32" xfId="65" applyFont="1" applyFill="1" applyBorder="1" applyAlignment="1">
      <alignment horizontal="left" vertical="center" wrapText="1"/>
      <protection/>
    </xf>
    <xf numFmtId="3" fontId="8" fillId="0" borderId="13" xfId="65" applyNumberFormat="1" applyFont="1" applyFill="1" applyBorder="1" applyAlignment="1">
      <alignment horizontal="right" vertical="center"/>
      <protection/>
    </xf>
    <xf numFmtId="3" fontId="8" fillId="0" borderId="13" xfId="65" applyNumberFormat="1" applyFont="1" applyFill="1" applyBorder="1" applyAlignment="1">
      <alignment vertical="center"/>
      <protection/>
    </xf>
    <xf numFmtId="0" fontId="8" fillId="0" borderId="31" xfId="65" applyFont="1" applyFill="1" applyBorder="1" applyAlignment="1">
      <alignment horizontal="center" vertical="center" wrapText="1"/>
      <protection/>
    </xf>
    <xf numFmtId="0" fontId="8" fillId="0" borderId="28" xfId="65" applyFont="1" applyFill="1" applyBorder="1" applyAlignment="1">
      <alignment horizontal="left" vertical="center" wrapText="1"/>
      <protection/>
    </xf>
    <xf numFmtId="3" fontId="8" fillId="0" borderId="17" xfId="65" applyNumberFormat="1" applyFont="1" applyFill="1" applyBorder="1" applyAlignment="1">
      <alignment horizontal="right" vertical="center"/>
      <protection/>
    </xf>
    <xf numFmtId="3" fontId="8" fillId="0" borderId="17" xfId="65" applyNumberFormat="1" applyFont="1" applyFill="1" applyBorder="1" applyAlignment="1">
      <alignment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0" fontId="7" fillId="0" borderId="17" xfId="65" applyFont="1" applyFill="1" applyBorder="1" applyAlignment="1">
      <alignment horizontal="left" vertical="center" wrapText="1"/>
      <protection/>
    </xf>
    <xf numFmtId="3" fontId="7" fillId="0" borderId="17" xfId="65" applyNumberFormat="1" applyFont="1" applyFill="1" applyBorder="1" applyAlignment="1">
      <alignment vertical="center"/>
      <protection/>
    </xf>
    <xf numFmtId="0" fontId="7" fillId="0" borderId="33" xfId="65" applyFont="1" applyFill="1" applyBorder="1" applyAlignment="1">
      <alignment horizontal="center" vertical="center" wrapText="1"/>
      <protection/>
    </xf>
    <xf numFmtId="0" fontId="7" fillId="0" borderId="33" xfId="65" applyFont="1" applyFill="1" applyBorder="1" applyAlignment="1">
      <alignment horizontal="left" vertical="center" wrapText="1"/>
      <protection/>
    </xf>
    <xf numFmtId="3" fontId="7" fillId="0" borderId="33" xfId="65" applyNumberFormat="1" applyFont="1" applyFill="1" applyBorder="1" applyAlignment="1">
      <alignment horizontal="right" vertical="center"/>
      <protection/>
    </xf>
    <xf numFmtId="3" fontId="7" fillId="0" borderId="33" xfId="65" applyNumberFormat="1" applyFont="1" applyFill="1" applyBorder="1" applyAlignment="1">
      <alignment vertical="center"/>
      <protection/>
    </xf>
    <xf numFmtId="0" fontId="8" fillId="40" borderId="22" xfId="65" applyFont="1" applyFill="1" applyBorder="1" applyAlignment="1">
      <alignment horizontal="center" vertical="center" wrapText="1"/>
      <protection/>
    </xf>
    <xf numFmtId="0" fontId="8" fillId="40" borderId="35" xfId="65" applyFont="1" applyFill="1" applyBorder="1" applyAlignment="1">
      <alignment vertical="center"/>
      <protection/>
    </xf>
    <xf numFmtId="0" fontId="8" fillId="0" borderId="17" xfId="65" applyFont="1" applyFill="1" applyBorder="1" applyAlignment="1">
      <alignment horizontal="left" vertical="center"/>
      <protection/>
    </xf>
    <xf numFmtId="0" fontId="8" fillId="0" borderId="16" xfId="65" applyFont="1" applyFill="1" applyBorder="1" applyAlignment="1">
      <alignment horizontal="center" vertical="center" wrapText="1"/>
      <protection/>
    </xf>
    <xf numFmtId="0" fontId="7" fillId="0" borderId="23" xfId="65" applyFont="1" applyFill="1" applyBorder="1" applyAlignment="1">
      <alignment vertical="center"/>
      <protection/>
    </xf>
    <xf numFmtId="0" fontId="8" fillId="0" borderId="20" xfId="65" applyFont="1" applyFill="1" applyBorder="1" applyAlignment="1">
      <alignment horizontal="left" vertical="center"/>
      <protection/>
    </xf>
    <xf numFmtId="0" fontId="8" fillId="0" borderId="37" xfId="65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7" fillId="0" borderId="38" xfId="65" applyFont="1" applyFill="1" applyBorder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3" fontId="7" fillId="0" borderId="24" xfId="65" applyNumberFormat="1" applyFont="1" applyFill="1" applyBorder="1" applyAlignment="1">
      <alignment vertical="center"/>
      <protection/>
    </xf>
    <xf numFmtId="0" fontId="8" fillId="40" borderId="39" xfId="65" applyFont="1" applyFill="1" applyBorder="1" applyAlignment="1">
      <alignment horizontal="left" vertical="center"/>
      <protection/>
    </xf>
    <xf numFmtId="3" fontId="8" fillId="40" borderId="35" xfId="65" applyNumberFormat="1" applyFont="1" applyFill="1" applyBorder="1" applyAlignment="1">
      <alignment vertical="center"/>
      <protection/>
    </xf>
    <xf numFmtId="0" fontId="8" fillId="39" borderId="35" xfId="65" applyFont="1" applyFill="1" applyBorder="1" applyAlignment="1">
      <alignment horizontal="right" vertical="center"/>
      <protection/>
    </xf>
    <xf numFmtId="0" fontId="7" fillId="0" borderId="19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vertical="center"/>
      <protection/>
    </xf>
    <xf numFmtId="3" fontId="7" fillId="0" borderId="0" xfId="65" applyNumberFormat="1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right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3" fontId="7" fillId="0" borderId="10" xfId="65" applyNumberFormat="1" applyFont="1" applyFill="1" applyBorder="1" applyAlignment="1">
      <alignment horizontal="right" vertical="center"/>
      <protection/>
    </xf>
    <xf numFmtId="0" fontId="8" fillId="39" borderId="22" xfId="65" applyFont="1" applyFill="1" applyBorder="1" applyAlignment="1">
      <alignment horizontal="center" vertical="center"/>
      <protection/>
    </xf>
    <xf numFmtId="0" fontId="8" fillId="39" borderId="22" xfId="65" applyFont="1" applyFill="1" applyBorder="1" applyAlignment="1">
      <alignment horizontal="right" vertical="center"/>
      <protection/>
    </xf>
    <xf numFmtId="0" fontId="8" fillId="39" borderId="40" xfId="65" applyFont="1" applyFill="1" applyBorder="1" applyAlignment="1">
      <alignment horizontal="right" vertical="center"/>
      <protection/>
    </xf>
    <xf numFmtId="3" fontId="8" fillId="0" borderId="44" xfId="65" applyNumberFormat="1" applyFont="1" applyFill="1" applyBorder="1" applyAlignment="1">
      <alignment horizontal="right" vertical="center" wrapText="1"/>
      <protection/>
    </xf>
    <xf numFmtId="0" fontId="2" fillId="0" borderId="0" xfId="61" applyFill="1" applyAlignment="1">
      <alignment horizontal="left" vertical="center" wrapText="1"/>
      <protection/>
    </xf>
    <xf numFmtId="0" fontId="2" fillId="0" borderId="0" xfId="61" applyFill="1" applyAlignment="1">
      <alignment vertical="center" wrapText="1"/>
      <protection/>
    </xf>
    <xf numFmtId="168" fontId="4" fillId="0" borderId="0" xfId="61" applyNumberFormat="1" applyFont="1" applyFill="1" applyAlignment="1" applyProtection="1">
      <alignment horizontal="left" vertical="center" wrapText="1"/>
      <protection/>
    </xf>
    <xf numFmtId="168" fontId="4" fillId="0" borderId="0" xfId="61" applyNumberFormat="1" applyFont="1" applyFill="1" applyAlignment="1" applyProtection="1">
      <alignment vertical="center" wrapText="1"/>
      <protection/>
    </xf>
    <xf numFmtId="168" fontId="4" fillId="0" borderId="0" xfId="61" applyNumberFormat="1" applyFont="1" applyFill="1" applyAlignment="1">
      <alignment vertical="center" wrapText="1"/>
      <protection/>
    </xf>
    <xf numFmtId="0" fontId="15" fillId="0" borderId="0" xfId="61" applyFont="1" applyFill="1" applyAlignment="1">
      <alignment vertical="center"/>
      <protection/>
    </xf>
    <xf numFmtId="0" fontId="14" fillId="0" borderId="51" xfId="61" applyFont="1" applyFill="1" applyBorder="1" applyAlignment="1" applyProtection="1">
      <alignment vertical="center"/>
      <protection/>
    </xf>
    <xf numFmtId="0" fontId="14" fillId="0" borderId="52" xfId="61" applyFont="1" applyFill="1" applyBorder="1" applyAlignment="1" applyProtection="1">
      <alignment vertical="center"/>
      <protection/>
    </xf>
    <xf numFmtId="0" fontId="14" fillId="0" borderId="0" xfId="61" applyFont="1" applyFill="1" applyAlignment="1" applyProtection="1">
      <alignment vertical="center"/>
      <protection/>
    </xf>
    <xf numFmtId="0" fontId="16" fillId="0" borderId="0" xfId="61" applyFont="1" applyFill="1" applyAlignment="1">
      <alignment vertical="center"/>
      <protection/>
    </xf>
    <xf numFmtId="0" fontId="14" fillId="0" borderId="36" xfId="61" applyFont="1" applyFill="1" applyBorder="1" applyAlignment="1" applyProtection="1">
      <alignment horizontal="center" vertical="center" wrapText="1"/>
      <protection/>
    </xf>
    <xf numFmtId="0" fontId="14" fillId="0" borderId="44" xfId="61" applyFont="1" applyFill="1" applyBorder="1" applyAlignment="1" applyProtection="1">
      <alignment horizontal="center" vertical="center" wrapText="1"/>
      <protection/>
    </xf>
    <xf numFmtId="0" fontId="17" fillId="0" borderId="22" xfId="61" applyFont="1" applyFill="1" applyBorder="1" applyAlignment="1" applyProtection="1">
      <alignment horizontal="center" vertical="center" wrapText="1"/>
      <protection/>
    </xf>
    <xf numFmtId="0" fontId="17" fillId="0" borderId="35" xfId="61" applyFont="1" applyFill="1" applyBorder="1" applyAlignment="1" applyProtection="1">
      <alignment horizontal="center" vertical="center" wrapText="1"/>
      <protection/>
    </xf>
    <xf numFmtId="0" fontId="17" fillId="0" borderId="36" xfId="61" applyFont="1" applyFill="1" applyBorder="1" applyAlignment="1" applyProtection="1">
      <alignment horizontal="center" vertical="center" wrapText="1"/>
      <protection/>
    </xf>
    <xf numFmtId="0" fontId="17" fillId="0" borderId="44" xfId="61" applyFont="1" applyFill="1" applyBorder="1" applyAlignment="1" applyProtection="1">
      <alignment horizontal="center" vertical="center" wrapText="1"/>
      <protection/>
    </xf>
    <xf numFmtId="0" fontId="15" fillId="0" borderId="0" xfId="61" applyFont="1" applyFill="1" applyAlignment="1">
      <alignment horizontal="center" vertical="center" wrapText="1"/>
      <protection/>
    </xf>
    <xf numFmtId="0" fontId="14" fillId="0" borderId="40" xfId="61" applyFont="1" applyFill="1" applyBorder="1" applyAlignment="1" applyProtection="1">
      <alignment horizontal="center" vertical="center" wrapText="1"/>
      <protection/>
    </xf>
    <xf numFmtId="0" fontId="14" fillId="0" borderId="49" xfId="61" applyFont="1" applyFill="1" applyBorder="1" applyAlignment="1" applyProtection="1">
      <alignment horizontal="center" vertical="center" wrapText="1"/>
      <protection/>
    </xf>
    <xf numFmtId="0" fontId="18" fillId="0" borderId="36" xfId="61" applyFont="1" applyFill="1" applyBorder="1" applyAlignment="1" applyProtection="1">
      <alignment horizontal="center" vertical="center" wrapText="1"/>
      <protection/>
    </xf>
    <xf numFmtId="0" fontId="17" fillId="0" borderId="53" xfId="61" applyFont="1" applyFill="1" applyBorder="1" applyAlignment="1" applyProtection="1">
      <alignment horizontal="right" vertical="center" wrapText="1"/>
      <protection/>
    </xf>
    <xf numFmtId="0" fontId="19" fillId="0" borderId="0" xfId="61" applyFont="1" applyFill="1" applyAlignment="1">
      <alignment vertical="center" wrapText="1"/>
      <protection/>
    </xf>
    <xf numFmtId="0" fontId="17" fillId="0" borderId="12" xfId="61" applyFont="1" applyFill="1" applyBorder="1" applyAlignment="1" applyProtection="1">
      <alignment horizontal="center" vertical="center" wrapText="1"/>
      <protection/>
    </xf>
    <xf numFmtId="49" fontId="20" fillId="0" borderId="13" xfId="61" applyNumberFormat="1" applyFont="1" applyFill="1" applyBorder="1" applyAlignment="1" applyProtection="1">
      <alignment horizontal="center" vertical="center" wrapText="1"/>
      <protection/>
    </xf>
    <xf numFmtId="0" fontId="20" fillId="0" borderId="14" xfId="68" applyFont="1" applyFill="1" applyBorder="1" applyAlignment="1" applyProtection="1">
      <alignment horizontal="left" vertical="center" wrapText="1" indent="1"/>
      <protection/>
    </xf>
    <xf numFmtId="168" fontId="20" fillId="0" borderId="15" xfId="61" applyNumberFormat="1" applyFont="1" applyFill="1" applyBorder="1" applyAlignment="1" applyProtection="1">
      <alignment vertical="center" wrapText="1"/>
      <protection locked="0"/>
    </xf>
    <xf numFmtId="0" fontId="17" fillId="0" borderId="16" xfId="61" applyFont="1" applyFill="1" applyBorder="1" applyAlignment="1" applyProtection="1">
      <alignment horizontal="center" vertical="center" wrapText="1"/>
      <protection/>
    </xf>
    <xf numFmtId="49" fontId="20" fillId="0" borderId="20" xfId="61" applyNumberFormat="1" applyFont="1" applyFill="1" applyBorder="1" applyAlignment="1" applyProtection="1">
      <alignment horizontal="center" vertical="center" wrapText="1"/>
      <protection/>
    </xf>
    <xf numFmtId="0" fontId="20" fillId="0" borderId="23" xfId="68" applyFont="1" applyFill="1" applyBorder="1" applyAlignment="1" applyProtection="1">
      <alignment horizontal="left" vertical="center" wrapText="1" indent="1"/>
      <protection/>
    </xf>
    <xf numFmtId="168" fontId="20" fillId="0" borderId="54" xfId="61" applyNumberFormat="1" applyFont="1" applyFill="1" applyBorder="1" applyAlignment="1" applyProtection="1">
      <alignment vertical="center" wrapText="1"/>
      <protection locked="0"/>
    </xf>
    <xf numFmtId="0" fontId="20" fillId="0" borderId="55" xfId="68" applyFont="1" applyFill="1" applyBorder="1" applyAlignment="1" applyProtection="1">
      <alignment horizontal="left" vertical="center" wrapText="1" indent="1"/>
      <protection/>
    </xf>
    <xf numFmtId="0" fontId="17" fillId="0" borderId="37" xfId="61" applyFont="1" applyFill="1" applyBorder="1" applyAlignment="1" applyProtection="1">
      <alignment horizontal="center" vertical="center" wrapText="1"/>
      <protection/>
    </xf>
    <xf numFmtId="168" fontId="20" fillId="0" borderId="43" xfId="61" applyNumberFormat="1" applyFont="1" applyFill="1" applyBorder="1" applyAlignment="1" applyProtection="1">
      <alignment vertical="center" wrapText="1"/>
      <protection locked="0"/>
    </xf>
    <xf numFmtId="168" fontId="20" fillId="0" borderId="54" xfId="61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61" applyFont="1" applyFill="1" applyAlignment="1">
      <alignment vertical="center" wrapText="1"/>
      <protection/>
    </xf>
    <xf numFmtId="0" fontId="17" fillId="0" borderId="30" xfId="61" applyFont="1" applyFill="1" applyBorder="1" applyAlignment="1" applyProtection="1">
      <alignment horizontal="center" vertical="center" wrapText="1"/>
      <protection/>
    </xf>
    <xf numFmtId="49" fontId="20" fillId="0" borderId="10" xfId="61" applyNumberFormat="1" applyFont="1" applyFill="1" applyBorder="1" applyAlignment="1" applyProtection="1">
      <alignment horizontal="center" vertical="center" wrapText="1"/>
      <protection/>
    </xf>
    <xf numFmtId="168" fontId="20" fillId="0" borderId="56" xfId="61" applyNumberFormat="1" applyFont="1" applyFill="1" applyBorder="1" applyAlignment="1" applyProtection="1">
      <alignment horizontal="right" vertical="center" wrapText="1"/>
      <protection locked="0"/>
    </xf>
    <xf numFmtId="0" fontId="18" fillId="0" borderId="35" xfId="61" applyFont="1" applyFill="1" applyBorder="1" applyAlignment="1" applyProtection="1">
      <alignment horizontal="center" vertical="center" wrapText="1"/>
      <protection/>
    </xf>
    <xf numFmtId="0" fontId="17" fillId="0" borderId="36" xfId="61" applyFont="1" applyFill="1" applyBorder="1" applyAlignment="1" applyProtection="1">
      <alignment horizontal="left" vertical="center" wrapText="1" indent="1"/>
      <protection/>
    </xf>
    <xf numFmtId="168" fontId="17" fillId="0" borderId="44" xfId="61" applyNumberFormat="1" applyFont="1" applyFill="1" applyBorder="1" applyAlignment="1" applyProtection="1">
      <alignment horizontal="right" vertical="center" wrapText="1"/>
      <protection/>
    </xf>
    <xf numFmtId="0" fontId="17" fillId="0" borderId="31" xfId="61" applyFont="1" applyFill="1" applyBorder="1" applyAlignment="1" applyProtection="1">
      <alignment horizontal="center" vertical="center" wrapText="1"/>
      <protection/>
    </xf>
    <xf numFmtId="49" fontId="20" fillId="0" borderId="17" xfId="61" applyNumberFormat="1" applyFont="1" applyFill="1" applyBorder="1" applyAlignment="1" applyProtection="1">
      <alignment horizontal="center" vertical="center" wrapText="1"/>
      <protection/>
    </xf>
    <xf numFmtId="0" fontId="20" fillId="0" borderId="18" xfId="68" applyFont="1" applyFill="1" applyBorder="1" applyAlignment="1" applyProtection="1">
      <alignment horizontal="left" vertical="center" wrapText="1" indent="1"/>
      <protection/>
    </xf>
    <xf numFmtId="168" fontId="20" fillId="0" borderId="57" xfId="61" applyNumberFormat="1" applyFont="1" applyFill="1" applyBorder="1" applyAlignment="1" applyProtection="1">
      <alignment horizontal="right" vertical="center" wrapText="1"/>
      <protection locked="0"/>
    </xf>
    <xf numFmtId="0" fontId="20" fillId="0" borderId="21" xfId="68" applyFont="1" applyFill="1" applyBorder="1" applyAlignment="1" applyProtection="1">
      <alignment horizontal="left" vertical="center" wrapText="1" indent="1"/>
      <protection/>
    </xf>
    <xf numFmtId="0" fontId="17" fillId="0" borderId="35" xfId="68" applyFont="1" applyFill="1" applyBorder="1" applyAlignment="1" applyProtection="1">
      <alignment horizontal="left" vertical="center" wrapText="1" indent="1"/>
      <protection/>
    </xf>
    <xf numFmtId="0" fontId="17" fillId="0" borderId="36" xfId="68" applyFont="1" applyFill="1" applyBorder="1" applyAlignment="1" applyProtection="1">
      <alignment horizontal="left" vertical="center" wrapText="1" indent="1"/>
      <protection/>
    </xf>
    <xf numFmtId="168" fontId="17" fillId="0" borderId="44" xfId="61" applyNumberFormat="1" applyFont="1" applyFill="1" applyBorder="1" applyAlignment="1" applyProtection="1">
      <alignment horizontal="right" vertical="center" wrapText="1"/>
      <protection locked="0"/>
    </xf>
    <xf numFmtId="0" fontId="18" fillId="0" borderId="39" xfId="61" applyFont="1" applyFill="1" applyBorder="1" applyAlignment="1" applyProtection="1">
      <alignment horizontal="center" vertical="center" wrapText="1"/>
      <protection/>
    </xf>
    <xf numFmtId="49" fontId="17" fillId="0" borderId="35" xfId="68" applyNumberFormat="1" applyFont="1" applyFill="1" applyBorder="1" applyAlignment="1" applyProtection="1">
      <alignment horizontal="left" vertical="center" wrapText="1" indent="1"/>
      <protection/>
    </xf>
    <xf numFmtId="49" fontId="20" fillId="0" borderId="17" xfId="68" applyNumberFormat="1" applyFont="1" applyFill="1" applyBorder="1" applyAlignment="1" applyProtection="1">
      <alignment horizontal="left" vertical="center" wrapText="1" indent="1"/>
      <protection/>
    </xf>
    <xf numFmtId="168" fontId="17" fillId="0" borderId="43" xfId="61" applyNumberFormat="1" applyFont="1" applyFill="1" applyBorder="1" applyAlignment="1" applyProtection="1">
      <alignment horizontal="right" vertical="center" wrapText="1"/>
      <protection locked="0"/>
    </xf>
    <xf numFmtId="49" fontId="20" fillId="0" borderId="10" xfId="68" applyNumberFormat="1" applyFont="1" applyFill="1" applyBorder="1" applyAlignment="1" applyProtection="1">
      <alignment horizontal="left" vertical="center" wrapText="1" indent="1"/>
      <protection/>
    </xf>
    <xf numFmtId="168" fontId="17" fillId="0" borderId="56" xfId="61" applyNumberFormat="1" applyFont="1" applyFill="1" applyBorder="1" applyAlignment="1" applyProtection="1">
      <alignment horizontal="right" vertical="center" wrapText="1"/>
      <protection locked="0"/>
    </xf>
    <xf numFmtId="0" fontId="9" fillId="0" borderId="22" xfId="61" applyFont="1" applyBorder="1" applyAlignment="1" applyProtection="1">
      <alignment horizontal="center" vertical="center" wrapText="1"/>
      <protection/>
    </xf>
    <xf numFmtId="0" fontId="22" fillId="0" borderId="35" xfId="61" applyFont="1" applyBorder="1" applyAlignment="1" applyProtection="1">
      <alignment horizontal="center" wrapText="1"/>
      <protection/>
    </xf>
    <xf numFmtId="0" fontId="22" fillId="0" borderId="39" xfId="61" applyFont="1" applyBorder="1" applyAlignment="1" applyProtection="1">
      <alignment horizontal="center" wrapText="1"/>
      <protection/>
    </xf>
    <xf numFmtId="0" fontId="17" fillId="0" borderId="49" xfId="68" applyFont="1" applyFill="1" applyBorder="1" applyAlignment="1" applyProtection="1">
      <alignment horizontal="left" vertical="center" wrapText="1" indent="1"/>
      <protection/>
    </xf>
    <xf numFmtId="0" fontId="23" fillId="0" borderId="39" xfId="61" applyFont="1" applyBorder="1" applyAlignment="1" applyProtection="1">
      <alignment horizontal="center" wrapText="1"/>
      <protection/>
    </xf>
    <xf numFmtId="0" fontId="24" fillId="0" borderId="49" xfId="61" applyFont="1" applyBorder="1" applyAlignment="1" applyProtection="1">
      <alignment horizontal="left" wrapText="1" indent="1"/>
      <protection/>
    </xf>
    <xf numFmtId="0" fontId="20" fillId="0" borderId="58" xfId="61" applyFont="1" applyFill="1" applyBorder="1" applyAlignment="1" applyProtection="1">
      <alignment horizontal="center" vertical="center" wrapText="1"/>
      <protection/>
    </xf>
    <xf numFmtId="0" fontId="20" fillId="0" borderId="59" xfId="61" applyFont="1" applyFill="1" applyBorder="1" applyAlignment="1" applyProtection="1">
      <alignment horizontal="center" vertical="center" wrapText="1"/>
      <protection/>
    </xf>
    <xf numFmtId="0" fontId="14" fillId="0" borderId="59" xfId="61" applyFont="1" applyFill="1" applyBorder="1" applyAlignment="1" applyProtection="1">
      <alignment horizontal="left" vertical="center" wrapText="1" indent="1"/>
      <protection/>
    </xf>
    <xf numFmtId="0" fontId="20" fillId="0" borderId="60" xfId="61" applyFont="1" applyFill="1" applyBorder="1" applyAlignment="1" applyProtection="1">
      <alignment horizontal="left" vertical="center" wrapText="1"/>
      <protection/>
    </xf>
    <xf numFmtId="0" fontId="20" fillId="0" borderId="61" xfId="61" applyFont="1" applyFill="1" applyBorder="1" applyAlignment="1" applyProtection="1">
      <alignment vertical="center" wrapText="1"/>
      <protection/>
    </xf>
    <xf numFmtId="0" fontId="25" fillId="0" borderId="0" xfId="61" applyFont="1" applyFill="1" applyAlignment="1">
      <alignment vertical="center" wrapText="1"/>
      <protection/>
    </xf>
    <xf numFmtId="0" fontId="17" fillId="0" borderId="36" xfId="68" applyFont="1" applyFill="1" applyBorder="1" applyAlignment="1" applyProtection="1">
      <alignment vertical="center" wrapText="1"/>
      <protection/>
    </xf>
    <xf numFmtId="49" fontId="20" fillId="0" borderId="20" xfId="68" applyNumberFormat="1" applyFont="1" applyFill="1" applyBorder="1" applyAlignment="1" applyProtection="1">
      <alignment horizontal="left" vertical="center" wrapText="1" indent="1"/>
      <protection/>
    </xf>
    <xf numFmtId="0" fontId="17" fillId="0" borderId="40" xfId="61" applyFont="1" applyFill="1" applyBorder="1" applyAlignment="1" applyProtection="1">
      <alignment horizontal="center" vertical="center" wrapText="1"/>
      <protection/>
    </xf>
    <xf numFmtId="0" fontId="17" fillId="0" borderId="22" xfId="68" applyFont="1" applyFill="1" applyBorder="1" applyAlignment="1" applyProtection="1">
      <alignment horizontal="left" vertical="center" wrapText="1" indent="1"/>
      <protection/>
    </xf>
    <xf numFmtId="0" fontId="20" fillId="0" borderId="35" xfId="61" applyFont="1" applyFill="1" applyBorder="1" applyAlignment="1" applyProtection="1">
      <alignment horizontal="center" vertical="center" wrapText="1"/>
      <protection/>
    </xf>
    <xf numFmtId="0" fontId="14" fillId="0" borderId="36" xfId="61" applyFont="1" applyFill="1" applyBorder="1" applyAlignment="1" applyProtection="1">
      <alignment horizontal="left" vertical="center" wrapText="1" indent="1"/>
      <protection/>
    </xf>
    <xf numFmtId="0" fontId="2" fillId="0" borderId="19" xfId="61" applyFill="1" applyBorder="1" applyAlignment="1" applyProtection="1">
      <alignment horizontal="left" vertical="center" wrapText="1"/>
      <protection/>
    </xf>
    <xf numFmtId="0" fontId="2" fillId="0" borderId="0" xfId="61" applyFill="1" applyBorder="1" applyAlignment="1" applyProtection="1">
      <alignment vertical="center" wrapText="1"/>
      <protection/>
    </xf>
    <xf numFmtId="0" fontId="2" fillId="0" borderId="43" xfId="61" applyFill="1" applyBorder="1" applyAlignment="1" applyProtection="1">
      <alignment horizontal="right" vertical="center" wrapText="1"/>
      <protection/>
    </xf>
    <xf numFmtId="0" fontId="16" fillId="0" borderId="40" xfId="61" applyFont="1" applyFill="1" applyBorder="1" applyAlignment="1" applyProtection="1">
      <alignment horizontal="left" vertical="center"/>
      <protection/>
    </xf>
    <xf numFmtId="0" fontId="2" fillId="0" borderId="40" xfId="61" applyFont="1" applyFill="1" applyBorder="1" applyAlignment="1" applyProtection="1">
      <alignment vertical="center" wrapText="1"/>
      <protection/>
    </xf>
    <xf numFmtId="0" fontId="16" fillId="0" borderId="49" xfId="61" applyFont="1" applyFill="1" applyBorder="1" applyAlignment="1" applyProtection="1">
      <alignment vertical="center" wrapText="1"/>
      <protection/>
    </xf>
    <xf numFmtId="0" fontId="17" fillId="0" borderId="44" xfId="61" applyFont="1" applyFill="1" applyBorder="1" applyAlignment="1" applyProtection="1">
      <alignment horizontal="right" vertical="center" wrapText="1"/>
      <protection/>
    </xf>
    <xf numFmtId="0" fontId="16" fillId="0" borderId="22" xfId="61" applyFont="1" applyFill="1" applyBorder="1" applyAlignment="1" applyProtection="1">
      <alignment horizontal="left" vertical="center"/>
      <protection/>
    </xf>
    <xf numFmtId="0" fontId="2" fillId="0" borderId="49" xfId="61" applyFont="1" applyFill="1" applyBorder="1" applyAlignment="1" applyProtection="1">
      <alignment vertical="center" wrapText="1"/>
      <protection/>
    </xf>
    <xf numFmtId="0" fontId="16" fillId="0" borderId="44" xfId="61" applyFont="1" applyFill="1" applyBorder="1" applyAlignment="1" applyProtection="1">
      <alignment horizontal="right" vertical="center" wrapText="1"/>
      <protection/>
    </xf>
    <xf numFmtId="0" fontId="2" fillId="0" borderId="0" xfId="62" applyFill="1" applyAlignment="1">
      <alignment horizontal="left" vertical="center" wrapText="1"/>
      <protection/>
    </xf>
    <xf numFmtId="0" fontId="2" fillId="0" borderId="0" xfId="62" applyFill="1" applyAlignment="1">
      <alignment vertical="center" wrapText="1"/>
      <protection/>
    </xf>
    <xf numFmtId="168" fontId="4" fillId="0" borderId="0" xfId="62" applyNumberFormat="1" applyFont="1" applyFill="1" applyAlignment="1" applyProtection="1">
      <alignment horizontal="left" vertical="center" wrapText="1"/>
      <protection/>
    </xf>
    <xf numFmtId="168" fontId="4" fillId="0" borderId="0" xfId="62" applyNumberFormat="1" applyFont="1" applyFill="1" applyAlignment="1" applyProtection="1">
      <alignment vertical="center" wrapText="1"/>
      <protection/>
    </xf>
    <xf numFmtId="168" fontId="4" fillId="0" borderId="0" xfId="62" applyNumberFormat="1" applyFont="1" applyFill="1" applyAlignment="1">
      <alignment vertical="center" wrapText="1"/>
      <protection/>
    </xf>
    <xf numFmtId="0" fontId="15" fillId="0" borderId="0" xfId="62" applyFont="1" applyFill="1" applyAlignment="1">
      <alignment vertical="center"/>
      <protection/>
    </xf>
    <xf numFmtId="0" fontId="14" fillId="0" borderId="51" xfId="62" applyFont="1" applyFill="1" applyBorder="1" applyAlignment="1" applyProtection="1">
      <alignment vertical="center"/>
      <protection/>
    </xf>
    <xf numFmtId="0" fontId="14" fillId="0" borderId="52" xfId="62" applyFont="1" applyFill="1" applyBorder="1" applyAlignment="1" applyProtection="1">
      <alignment vertical="center"/>
      <protection/>
    </xf>
    <xf numFmtId="0" fontId="14" fillId="0" borderId="0" xfId="62" applyFont="1" applyFill="1" applyAlignment="1" applyProtection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14" fillId="0" borderId="36" xfId="62" applyFont="1" applyFill="1" applyBorder="1" applyAlignment="1" applyProtection="1">
      <alignment horizontal="center" vertical="center" wrapText="1"/>
      <protection/>
    </xf>
    <xf numFmtId="0" fontId="14" fillId="0" borderId="44" xfId="62" applyFont="1" applyFill="1" applyBorder="1" applyAlignment="1" applyProtection="1">
      <alignment horizontal="center" vertical="center" wrapText="1"/>
      <protection/>
    </xf>
    <xf numFmtId="0" fontId="17" fillId="0" borderId="22" xfId="62" applyFont="1" applyFill="1" applyBorder="1" applyAlignment="1" applyProtection="1">
      <alignment horizontal="center" vertical="center" wrapText="1"/>
      <protection/>
    </xf>
    <xf numFmtId="0" fontId="17" fillId="0" borderId="35" xfId="62" applyFont="1" applyFill="1" applyBorder="1" applyAlignment="1" applyProtection="1">
      <alignment horizontal="center" vertical="center" wrapText="1"/>
      <protection/>
    </xf>
    <xf numFmtId="0" fontId="17" fillId="0" borderId="36" xfId="62" applyFont="1" applyFill="1" applyBorder="1" applyAlignment="1" applyProtection="1">
      <alignment horizontal="center" vertical="center" wrapText="1"/>
      <protection/>
    </xf>
    <xf numFmtId="0" fontId="17" fillId="0" borderId="44" xfId="62" applyFont="1" applyFill="1" applyBorder="1" applyAlignment="1" applyProtection="1">
      <alignment horizontal="center" vertical="center" wrapText="1"/>
      <protection/>
    </xf>
    <xf numFmtId="0" fontId="15" fillId="0" borderId="0" xfId="62" applyFont="1" applyFill="1" applyAlignment="1">
      <alignment horizontal="center" vertical="center" wrapText="1"/>
      <protection/>
    </xf>
    <xf numFmtId="0" fontId="14" fillId="0" borderId="40" xfId="62" applyFont="1" applyFill="1" applyBorder="1" applyAlignment="1" applyProtection="1">
      <alignment horizontal="center" vertical="center" wrapText="1"/>
      <protection/>
    </xf>
    <xf numFmtId="0" fontId="14" fillId="0" borderId="49" xfId="62" applyFont="1" applyFill="1" applyBorder="1" applyAlignment="1" applyProtection="1">
      <alignment horizontal="center" vertical="center" wrapText="1"/>
      <protection/>
    </xf>
    <xf numFmtId="0" fontId="18" fillId="0" borderId="36" xfId="62" applyFont="1" applyFill="1" applyBorder="1" applyAlignment="1" applyProtection="1">
      <alignment horizontal="center" vertical="center" wrapText="1"/>
      <protection/>
    </xf>
    <xf numFmtId="0" fontId="17" fillId="0" borderId="40" xfId="62" applyFont="1" applyFill="1" applyBorder="1" applyAlignment="1" applyProtection="1">
      <alignment horizontal="center" vertical="center" wrapText="1"/>
      <protection/>
    </xf>
    <xf numFmtId="0" fontId="19" fillId="0" borderId="0" xfId="62" applyFont="1" applyFill="1" applyAlignment="1">
      <alignment vertical="center" wrapText="1"/>
      <protection/>
    </xf>
    <xf numFmtId="0" fontId="17" fillId="0" borderId="12" xfId="62" applyFont="1" applyFill="1" applyBorder="1" applyAlignment="1" applyProtection="1">
      <alignment horizontal="center" vertical="center" wrapText="1"/>
      <protection/>
    </xf>
    <xf numFmtId="49" fontId="20" fillId="0" borderId="13" xfId="62" applyNumberFormat="1" applyFont="1" applyFill="1" applyBorder="1" applyAlignment="1" applyProtection="1">
      <alignment horizontal="center" vertical="center" wrapText="1"/>
      <protection/>
    </xf>
    <xf numFmtId="168" fontId="20" fillId="0" borderId="15" xfId="62" applyNumberFormat="1" applyFont="1" applyFill="1" applyBorder="1" applyAlignment="1" applyProtection="1">
      <alignment vertical="center" wrapText="1"/>
      <protection locked="0"/>
    </xf>
    <xf numFmtId="0" fontId="17" fillId="0" borderId="16" xfId="62" applyFont="1" applyFill="1" applyBorder="1" applyAlignment="1" applyProtection="1">
      <alignment horizontal="center" vertical="center" wrapText="1"/>
      <protection/>
    </xf>
    <xf numFmtId="49" fontId="20" fillId="0" borderId="20" xfId="62" applyNumberFormat="1" applyFont="1" applyFill="1" applyBorder="1" applyAlignment="1" applyProtection="1">
      <alignment horizontal="center" vertical="center" wrapText="1"/>
      <protection/>
    </xf>
    <xf numFmtId="168" fontId="20" fillId="0" borderId="54" xfId="62" applyNumberFormat="1" applyFont="1" applyFill="1" applyBorder="1" applyAlignment="1" applyProtection="1">
      <alignment vertical="center" wrapText="1"/>
      <protection locked="0"/>
    </xf>
    <xf numFmtId="0" fontId="17" fillId="0" borderId="37" xfId="62" applyFont="1" applyFill="1" applyBorder="1" applyAlignment="1" applyProtection="1">
      <alignment horizontal="center" vertical="center" wrapText="1"/>
      <protection/>
    </xf>
    <xf numFmtId="168" fontId="20" fillId="0" borderId="43" xfId="62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Fill="1" applyAlignment="1">
      <alignment vertical="center" wrapText="1"/>
      <protection/>
    </xf>
    <xf numFmtId="0" fontId="17" fillId="0" borderId="30" xfId="62" applyFont="1" applyFill="1" applyBorder="1" applyAlignment="1" applyProtection="1">
      <alignment horizontal="center" vertical="center" wrapText="1"/>
      <protection/>
    </xf>
    <xf numFmtId="49" fontId="20" fillId="0" borderId="10" xfId="62" applyNumberFormat="1" applyFont="1" applyFill="1" applyBorder="1" applyAlignment="1" applyProtection="1">
      <alignment horizontal="center" vertical="center" wrapText="1"/>
      <protection/>
    </xf>
    <xf numFmtId="168" fontId="20" fillId="0" borderId="56" xfId="62" applyNumberFormat="1" applyFont="1" applyFill="1" applyBorder="1" applyAlignment="1" applyProtection="1">
      <alignment vertical="center" wrapText="1"/>
      <protection locked="0"/>
    </xf>
    <xf numFmtId="0" fontId="18" fillId="0" borderId="35" xfId="62" applyFont="1" applyFill="1" applyBorder="1" applyAlignment="1" applyProtection="1">
      <alignment horizontal="center" vertical="center" wrapText="1"/>
      <protection/>
    </xf>
    <xf numFmtId="0" fontId="17" fillId="0" borderId="36" xfId="62" applyFont="1" applyFill="1" applyBorder="1" applyAlignment="1" applyProtection="1">
      <alignment horizontal="left" vertical="center" wrapText="1" indent="1"/>
      <protection/>
    </xf>
    <xf numFmtId="168" fontId="17" fillId="0" borderId="44" xfId="62" applyNumberFormat="1" applyFont="1" applyFill="1" applyBorder="1" applyAlignment="1" applyProtection="1">
      <alignment horizontal="right" vertical="center" wrapText="1"/>
      <protection/>
    </xf>
    <xf numFmtId="0" fontId="17" fillId="0" borderId="31" xfId="62" applyFont="1" applyFill="1" applyBorder="1" applyAlignment="1" applyProtection="1">
      <alignment horizontal="center" vertical="center" wrapText="1"/>
      <protection/>
    </xf>
    <xf numFmtId="49" fontId="20" fillId="0" borderId="17" xfId="62" applyNumberFormat="1" applyFont="1" applyFill="1" applyBorder="1" applyAlignment="1" applyProtection="1">
      <alignment horizontal="center" vertical="center" wrapText="1"/>
      <protection/>
    </xf>
    <xf numFmtId="168" fontId="20" fillId="0" borderId="57" xfId="62" applyNumberFormat="1" applyFont="1" applyFill="1" applyBorder="1" applyAlignment="1" applyProtection="1">
      <alignment horizontal="right" vertical="center" wrapText="1"/>
      <protection locked="0"/>
    </xf>
    <xf numFmtId="168" fontId="20" fillId="0" borderId="54" xfId="62" applyNumberFormat="1" applyFont="1" applyFill="1" applyBorder="1" applyAlignment="1" applyProtection="1">
      <alignment horizontal="right" vertical="center" wrapText="1"/>
      <protection locked="0"/>
    </xf>
    <xf numFmtId="168" fontId="20" fillId="0" borderId="56" xfId="62" applyNumberFormat="1" applyFont="1" applyFill="1" applyBorder="1" applyAlignment="1" applyProtection="1">
      <alignment horizontal="right" vertical="center" wrapText="1"/>
      <protection locked="0"/>
    </xf>
    <xf numFmtId="168" fontId="17" fillId="0" borderId="44" xfId="62" applyNumberFormat="1" applyFont="1" applyFill="1" applyBorder="1" applyAlignment="1" applyProtection="1">
      <alignment horizontal="right" vertical="center" wrapText="1"/>
      <protection locked="0"/>
    </xf>
    <xf numFmtId="0" fontId="18" fillId="0" borderId="39" xfId="62" applyFont="1" applyFill="1" applyBorder="1" applyAlignment="1" applyProtection="1">
      <alignment horizontal="center" vertical="center" wrapText="1"/>
      <protection/>
    </xf>
    <xf numFmtId="168" fontId="20" fillId="0" borderId="43" xfId="62" applyNumberFormat="1" applyFont="1" applyFill="1" applyBorder="1" applyAlignment="1" applyProtection="1">
      <alignment horizontal="right" vertical="center" wrapText="1"/>
      <protection locked="0"/>
    </xf>
    <xf numFmtId="168" fontId="17" fillId="0" borderId="56" xfId="62" applyNumberFormat="1" applyFont="1" applyFill="1" applyBorder="1" applyAlignment="1" applyProtection="1">
      <alignment horizontal="right" vertical="center" wrapText="1"/>
      <protection locked="0"/>
    </xf>
    <xf numFmtId="0" fontId="9" fillId="0" borderId="22" xfId="62" applyFont="1" applyBorder="1" applyAlignment="1" applyProtection="1">
      <alignment horizontal="center" vertical="center" wrapText="1"/>
      <protection/>
    </xf>
    <xf numFmtId="0" fontId="22" fillId="0" borderId="35" xfId="62" applyFont="1" applyBorder="1" applyAlignment="1" applyProtection="1">
      <alignment horizontal="center" wrapText="1"/>
      <protection/>
    </xf>
    <xf numFmtId="0" fontId="22" fillId="0" borderId="39" xfId="62" applyFont="1" applyBorder="1" applyAlignment="1" applyProtection="1">
      <alignment horizontal="center" wrapText="1"/>
      <protection/>
    </xf>
    <xf numFmtId="0" fontId="23" fillId="0" borderId="39" xfId="62" applyFont="1" applyBorder="1" applyAlignment="1" applyProtection="1">
      <alignment horizontal="center" wrapText="1"/>
      <protection/>
    </xf>
    <xf numFmtId="0" fontId="24" fillId="0" borderId="49" xfId="62" applyFont="1" applyBorder="1" applyAlignment="1" applyProtection="1">
      <alignment horizontal="left" wrapText="1" indent="1"/>
      <protection/>
    </xf>
    <xf numFmtId="0" fontId="20" fillId="0" borderId="58" xfId="62" applyFont="1" applyFill="1" applyBorder="1" applyAlignment="1" applyProtection="1">
      <alignment horizontal="center" vertical="center" wrapText="1"/>
      <protection/>
    </xf>
    <xf numFmtId="0" fontId="20" fillId="0" borderId="59" xfId="62" applyFont="1" applyFill="1" applyBorder="1" applyAlignment="1" applyProtection="1">
      <alignment horizontal="center" vertical="center" wrapText="1"/>
      <protection/>
    </xf>
    <xf numFmtId="0" fontId="14" fillId="0" borderId="59" xfId="62" applyFont="1" applyFill="1" applyBorder="1" applyAlignment="1" applyProtection="1">
      <alignment horizontal="left" vertical="center" wrapText="1" indent="1"/>
      <protection/>
    </xf>
    <xf numFmtId="0" fontId="14" fillId="0" borderId="62" xfId="62" applyFont="1" applyFill="1" applyBorder="1" applyAlignment="1" applyProtection="1">
      <alignment horizontal="left" vertical="center" wrapText="1" indent="1"/>
      <protection/>
    </xf>
    <xf numFmtId="0" fontId="20" fillId="0" borderId="19" xfId="62" applyFont="1" applyFill="1" applyBorder="1" applyAlignment="1" applyProtection="1">
      <alignment horizontal="left" vertical="center" wrapText="1"/>
      <protection/>
    </xf>
    <xf numFmtId="0" fontId="20" fillId="0" borderId="0" xfId="62" applyFont="1" applyFill="1" applyBorder="1" applyAlignment="1" applyProtection="1">
      <alignment vertical="center" wrapText="1"/>
      <protection/>
    </xf>
    <xf numFmtId="0" fontId="25" fillId="0" borderId="0" xfId="62" applyFont="1" applyFill="1" applyAlignment="1">
      <alignment vertical="center" wrapText="1"/>
      <protection/>
    </xf>
    <xf numFmtId="0" fontId="20" fillId="0" borderId="35" xfId="62" applyFont="1" applyFill="1" applyBorder="1" applyAlignment="1" applyProtection="1">
      <alignment horizontal="center" vertical="center" wrapText="1"/>
      <protection/>
    </xf>
    <xf numFmtId="0" fontId="14" fillId="0" borderId="36" xfId="62" applyFont="1" applyFill="1" applyBorder="1" applyAlignment="1" applyProtection="1">
      <alignment horizontal="left" vertical="center" wrapText="1" indent="1"/>
      <protection/>
    </xf>
    <xf numFmtId="0" fontId="2" fillId="0" borderId="19" xfId="62" applyFill="1" applyBorder="1" applyAlignment="1" applyProtection="1">
      <alignment horizontal="left" vertical="center" wrapText="1"/>
      <protection/>
    </xf>
    <xf numFmtId="0" fontId="2" fillId="0" borderId="0" xfId="62" applyFill="1" applyBorder="1" applyAlignment="1" applyProtection="1">
      <alignment vertical="center" wrapText="1"/>
      <protection/>
    </xf>
    <xf numFmtId="0" fontId="2" fillId="0" borderId="43" xfId="62" applyFill="1" applyBorder="1" applyAlignment="1" applyProtection="1">
      <alignment vertical="center" wrapText="1"/>
      <protection/>
    </xf>
    <xf numFmtId="0" fontId="16" fillId="0" borderId="40" xfId="62" applyFont="1" applyFill="1" applyBorder="1" applyAlignment="1" applyProtection="1">
      <alignment horizontal="left" vertical="center"/>
      <protection/>
    </xf>
    <xf numFmtId="0" fontId="2" fillId="0" borderId="40" xfId="62" applyFont="1" applyFill="1" applyBorder="1" applyAlignment="1" applyProtection="1">
      <alignment vertical="center" wrapText="1"/>
      <protection/>
    </xf>
    <xf numFmtId="0" fontId="16" fillId="0" borderId="49" xfId="62" applyFont="1" applyFill="1" applyBorder="1" applyAlignment="1" applyProtection="1">
      <alignment vertical="center" wrapText="1"/>
      <protection/>
    </xf>
    <xf numFmtId="0" fontId="17" fillId="0" borderId="44" xfId="62" applyFont="1" applyFill="1" applyBorder="1" applyAlignment="1" applyProtection="1">
      <alignment horizontal="right" vertical="center" wrapText="1"/>
      <protection/>
    </xf>
    <xf numFmtId="0" fontId="16" fillId="0" borderId="22" xfId="62" applyFont="1" applyFill="1" applyBorder="1" applyAlignment="1" applyProtection="1">
      <alignment horizontal="left" vertical="center"/>
      <protection/>
    </xf>
    <xf numFmtId="0" fontId="2" fillId="0" borderId="49" xfId="62" applyFont="1" applyFill="1" applyBorder="1" applyAlignment="1" applyProtection="1">
      <alignment vertical="center" wrapText="1"/>
      <protection/>
    </xf>
    <xf numFmtId="0" fontId="16" fillId="0" borderId="44" xfId="62" applyFont="1" applyFill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3" xfId="0" applyNumberFormat="1" applyFont="1" applyBorder="1" applyAlignment="1">
      <alignment/>
    </xf>
    <xf numFmtId="0" fontId="5" fillId="0" borderId="23" xfId="0" applyNumberFormat="1" applyFont="1" applyBorder="1" applyAlignment="1">
      <alignment/>
    </xf>
    <xf numFmtId="0" fontId="27" fillId="0" borderId="63" xfId="0" applyFont="1" applyBorder="1" applyAlignment="1">
      <alignment horizontal="right" vertical="top" wrapText="1"/>
    </xf>
    <xf numFmtId="0" fontId="7" fillId="0" borderId="46" xfId="0" applyFont="1" applyBorder="1" applyAlignment="1">
      <alignment horizontal="right" vertical="top" wrapText="1"/>
    </xf>
    <xf numFmtId="49" fontId="7" fillId="0" borderId="46" xfId="0" applyNumberFormat="1" applyFont="1" applyBorder="1" applyAlignment="1">
      <alignment horizontal="center" vertical="top" wrapText="1"/>
    </xf>
    <xf numFmtId="0" fontId="7" fillId="0" borderId="64" xfId="0" applyFont="1" applyBorder="1" applyAlignment="1">
      <alignment horizontal="center" vertical="top" wrapText="1"/>
    </xf>
    <xf numFmtId="0" fontId="7" fillId="0" borderId="46" xfId="0" applyFont="1" applyBorder="1" applyAlignment="1">
      <alignment vertical="top" wrapText="1"/>
    </xf>
    <xf numFmtId="0" fontId="8" fillId="0" borderId="44" xfId="0" applyFont="1" applyBorder="1" applyAlignment="1">
      <alignment horizontal="center" vertical="top" wrapText="1"/>
    </xf>
    <xf numFmtId="0" fontId="7" fillId="0" borderId="64" xfId="0" applyFont="1" applyBorder="1" applyAlignment="1">
      <alignment vertical="top" wrapText="1"/>
    </xf>
    <xf numFmtId="0" fontId="8" fillId="0" borderId="46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12" fillId="0" borderId="61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28" fillId="0" borderId="0" xfId="0" applyFont="1" applyAlignment="1">
      <alignment/>
    </xf>
    <xf numFmtId="0" fontId="10" fillId="0" borderId="63" xfId="0" applyFont="1" applyBorder="1" applyAlignment="1">
      <alignment horizontal="center" vertical="top" wrapText="1"/>
    </xf>
    <xf numFmtId="0" fontId="10" fillId="0" borderId="65" xfId="0" applyFont="1" applyBorder="1" applyAlignment="1">
      <alignment horizontal="center" vertical="top" wrapText="1"/>
    </xf>
    <xf numFmtId="0" fontId="12" fillId="0" borderId="66" xfId="0" applyFont="1" applyBorder="1" applyAlignment="1">
      <alignment horizontal="center" vertical="top" wrapText="1"/>
    </xf>
    <xf numFmtId="0" fontId="12" fillId="0" borderId="63" xfId="0" applyFont="1" applyBorder="1" applyAlignment="1">
      <alignment horizontal="center" vertical="top" wrapText="1"/>
    </xf>
    <xf numFmtId="0" fontId="12" fillId="0" borderId="65" xfId="0" applyFont="1" applyBorder="1" applyAlignment="1">
      <alignment horizontal="center" vertical="top" wrapText="1"/>
    </xf>
    <xf numFmtId="0" fontId="12" fillId="0" borderId="67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12" fillId="0" borderId="64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2" fillId="0" borderId="46" xfId="0" applyFont="1" applyBorder="1" applyAlignment="1">
      <alignment horizontal="center" vertical="top" wrapText="1"/>
    </xf>
    <xf numFmtId="0" fontId="12" fillId="0" borderId="68" xfId="0" applyFont="1" applyBorder="1" applyAlignment="1">
      <alignment horizontal="center" vertical="top" wrapText="1"/>
    </xf>
    <xf numFmtId="0" fontId="12" fillId="0" borderId="69" xfId="0" applyFont="1" applyBorder="1" applyAlignment="1">
      <alignment horizontal="center" vertical="top" wrapText="1"/>
    </xf>
    <xf numFmtId="0" fontId="12" fillId="0" borderId="70" xfId="0" applyFont="1" applyBorder="1" applyAlignment="1">
      <alignment horizontal="center" vertical="top" wrapText="1"/>
    </xf>
    <xf numFmtId="0" fontId="12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63" applyFont="1" applyAlignment="1">
      <alignment vertical="center"/>
      <protection/>
    </xf>
    <xf numFmtId="170" fontId="7" fillId="0" borderId="0" xfId="63" applyNumberFormat="1" applyFont="1" applyAlignment="1">
      <alignment vertical="center"/>
      <protection/>
    </xf>
    <xf numFmtId="49" fontId="7" fillId="0" borderId="0" xfId="63" applyNumberFormat="1" applyFont="1" applyAlignment="1">
      <alignment horizontal="center" vertical="center"/>
      <protection/>
    </xf>
    <xf numFmtId="170" fontId="8" fillId="0" borderId="0" xfId="63" applyNumberFormat="1" applyFont="1" applyAlignment="1">
      <alignment vertical="center"/>
      <protection/>
    </xf>
    <xf numFmtId="0" fontId="8" fillId="0" borderId="0" xfId="63" applyFont="1" applyAlignment="1">
      <alignment vertical="center"/>
      <protection/>
    </xf>
    <xf numFmtId="49" fontId="7" fillId="0" borderId="0" xfId="63" applyNumberFormat="1" applyFont="1" applyAlignment="1">
      <alignment vertical="center"/>
      <protection/>
    </xf>
    <xf numFmtId="170" fontId="8" fillId="39" borderId="25" xfId="63" applyNumberFormat="1" applyFont="1" applyFill="1" applyBorder="1" applyAlignment="1">
      <alignment horizontal="right" vertical="center" wrapText="1"/>
      <protection/>
    </xf>
    <xf numFmtId="170" fontId="8" fillId="39" borderId="17" xfId="63" applyNumberFormat="1" applyFont="1" applyFill="1" applyBorder="1" applyAlignment="1">
      <alignment horizontal="center" vertical="center" wrapText="1"/>
      <protection/>
    </xf>
    <xf numFmtId="170" fontId="8" fillId="39" borderId="71" xfId="63" applyNumberFormat="1" applyFont="1" applyFill="1" applyBorder="1" applyAlignment="1">
      <alignment horizontal="center" vertical="center" wrapText="1"/>
      <protection/>
    </xf>
    <xf numFmtId="0" fontId="0" fillId="0" borderId="61" xfId="0" applyFont="1" applyBorder="1" applyAlignment="1">
      <alignment/>
    </xf>
    <xf numFmtId="0" fontId="12" fillId="0" borderId="44" xfId="0" applyFont="1" applyBorder="1" applyAlignment="1">
      <alignment horizontal="center"/>
    </xf>
    <xf numFmtId="0" fontId="15" fillId="0" borderId="53" xfId="61" applyFont="1" applyFill="1" applyBorder="1" applyAlignment="1">
      <alignment horizontal="center" vertical="center" wrapText="1"/>
      <protection/>
    </xf>
    <xf numFmtId="0" fontId="2" fillId="0" borderId="62" xfId="61" applyFill="1" applyBorder="1" applyAlignment="1">
      <alignment vertical="center" wrapText="1"/>
      <protection/>
    </xf>
    <xf numFmtId="0" fontId="15" fillId="0" borderId="46" xfId="61" applyFont="1" applyFill="1" applyBorder="1" applyAlignment="1">
      <alignment horizontal="center" vertical="center" wrapText="1"/>
      <protection/>
    </xf>
    <xf numFmtId="0" fontId="25" fillId="0" borderId="53" xfId="61" applyFont="1" applyFill="1" applyBorder="1" applyAlignment="1">
      <alignment vertical="center" wrapText="1"/>
      <protection/>
    </xf>
    <xf numFmtId="0" fontId="15" fillId="0" borderId="53" xfId="62" applyFont="1" applyFill="1" applyBorder="1" applyAlignment="1">
      <alignment horizontal="center" vertical="center" wrapText="1"/>
      <protection/>
    </xf>
    <xf numFmtId="0" fontId="19" fillId="0" borderId="53" xfId="62" applyFont="1" applyFill="1" applyBorder="1" applyAlignment="1">
      <alignment vertical="center" wrapText="1"/>
      <protection/>
    </xf>
    <xf numFmtId="0" fontId="2" fillId="0" borderId="46" xfId="62" applyFill="1" applyBorder="1" applyAlignment="1">
      <alignment vertical="center" wrapText="1"/>
      <protection/>
    </xf>
    <xf numFmtId="0" fontId="0" fillId="0" borderId="72" xfId="0" applyBorder="1" applyAlignment="1">
      <alignment/>
    </xf>
    <xf numFmtId="0" fontId="0" fillId="41" borderId="0" xfId="0" applyFill="1" applyBorder="1" applyAlignment="1">
      <alignment/>
    </xf>
    <xf numFmtId="0" fontId="0" fillId="0" borderId="73" xfId="0" applyBorder="1" applyAlignment="1">
      <alignment/>
    </xf>
    <xf numFmtId="168" fontId="4" fillId="41" borderId="0" xfId="61" applyNumberFormat="1" applyFont="1" applyFill="1" applyAlignment="1">
      <alignment vertical="center" wrapText="1"/>
      <protection/>
    </xf>
    <xf numFmtId="0" fontId="15" fillId="41" borderId="53" xfId="61" applyFont="1" applyFill="1" applyBorder="1" applyAlignment="1">
      <alignment vertical="center"/>
      <protection/>
    </xf>
    <xf numFmtId="168" fontId="4" fillId="0" borderId="72" xfId="61" applyNumberFormat="1" applyFont="1" applyFill="1" applyBorder="1" applyAlignment="1">
      <alignment vertical="center" wrapText="1"/>
      <protection/>
    </xf>
    <xf numFmtId="168" fontId="4" fillId="41" borderId="0" xfId="62" applyNumberFormat="1" applyFont="1" applyFill="1" applyAlignment="1">
      <alignment vertical="center" wrapText="1"/>
      <protection/>
    </xf>
    <xf numFmtId="0" fontId="15" fillId="41" borderId="53" xfId="62" applyFont="1" applyFill="1" applyBorder="1" applyAlignment="1">
      <alignment vertical="center"/>
      <protection/>
    </xf>
    <xf numFmtId="168" fontId="4" fillId="0" borderId="72" xfId="62" applyNumberFormat="1" applyFont="1" applyFill="1" applyBorder="1" applyAlignment="1">
      <alignment vertical="center" wrapText="1"/>
      <protection/>
    </xf>
    <xf numFmtId="0" fontId="7" fillId="41" borderId="0" xfId="65" applyFont="1" applyFill="1" applyAlignment="1">
      <alignment vertical="center"/>
      <protection/>
    </xf>
    <xf numFmtId="0" fontId="7" fillId="0" borderId="73" xfId="65" applyFont="1" applyFill="1" applyBorder="1" applyAlignment="1">
      <alignment vertical="center"/>
      <protection/>
    </xf>
    <xf numFmtId="0" fontId="7" fillId="0" borderId="72" xfId="65" applyFont="1" applyFill="1" applyBorder="1" applyAlignment="1">
      <alignment vertical="center"/>
      <protection/>
    </xf>
    <xf numFmtId="3" fontId="7" fillId="41" borderId="0" xfId="67" applyNumberFormat="1" applyFont="1" applyFill="1" applyBorder="1" applyAlignment="1">
      <alignment vertical="center"/>
      <protection/>
    </xf>
    <xf numFmtId="0" fontId="7" fillId="41" borderId="0" xfId="67" applyFont="1" applyFill="1" applyBorder="1" applyAlignment="1">
      <alignment vertical="center"/>
      <protection/>
    </xf>
    <xf numFmtId="3" fontId="8" fillId="0" borderId="73" xfId="67" applyNumberFormat="1" applyFont="1" applyFill="1" applyBorder="1" applyAlignment="1">
      <alignment horizontal="right" vertical="center"/>
      <protection/>
    </xf>
    <xf numFmtId="0" fontId="7" fillId="0" borderId="73" xfId="67" applyFont="1" applyFill="1" applyBorder="1" applyAlignment="1">
      <alignment vertical="center"/>
      <protection/>
    </xf>
    <xf numFmtId="0" fontId="7" fillId="0" borderId="72" xfId="67" applyFont="1" applyFill="1" applyBorder="1" applyAlignment="1">
      <alignment vertical="center"/>
      <protection/>
    </xf>
    <xf numFmtId="0" fontId="7" fillId="41" borderId="0" xfId="66" applyFont="1" applyFill="1" applyAlignment="1">
      <alignment vertical="center"/>
      <protection/>
    </xf>
    <xf numFmtId="0" fontId="7" fillId="0" borderId="73" xfId="66" applyFont="1" applyFill="1" applyBorder="1" applyAlignment="1">
      <alignment vertical="center"/>
      <protection/>
    </xf>
    <xf numFmtId="0" fontId="7" fillId="0" borderId="72" xfId="66" applyFont="1" applyFill="1" applyBorder="1" applyAlignment="1">
      <alignment vertical="center"/>
      <protection/>
    </xf>
    <xf numFmtId="3" fontId="8" fillId="0" borderId="13" xfId="66" applyNumberFormat="1" applyFont="1" applyFill="1" applyBorder="1" applyAlignment="1">
      <alignment horizontal="right" vertical="center" wrapText="1"/>
      <protection/>
    </xf>
    <xf numFmtId="0" fontId="0" fillId="41" borderId="0" xfId="0" applyFill="1" applyAlignment="1">
      <alignment/>
    </xf>
    <xf numFmtId="0" fontId="7" fillId="41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12" fillId="0" borderId="48" xfId="0" applyFont="1" applyBorder="1" applyAlignment="1">
      <alignment horizontal="center" vertical="top" wrapText="1"/>
    </xf>
    <xf numFmtId="0" fontId="12" fillId="0" borderId="75" xfId="0" applyFont="1" applyBorder="1" applyAlignment="1">
      <alignment horizontal="center" vertical="top" wrapText="1"/>
    </xf>
    <xf numFmtId="3" fontId="7" fillId="0" borderId="0" xfId="64" applyNumberFormat="1" applyFont="1" applyFill="1" applyBorder="1" applyAlignment="1">
      <alignment horizontal="center" vertical="center"/>
      <protection/>
    </xf>
    <xf numFmtId="3" fontId="7" fillId="0" borderId="76" xfId="64" applyNumberFormat="1" applyFont="1" applyFill="1" applyBorder="1" applyAlignment="1">
      <alignment horizontal="center" vertical="center"/>
      <protection/>
    </xf>
    <xf numFmtId="3" fontId="7" fillId="0" borderId="76" xfId="64" applyNumberFormat="1" applyFont="1" applyFill="1" applyBorder="1" applyAlignment="1">
      <alignment horizontal="left" vertical="center" wrapText="1"/>
      <protection/>
    </xf>
    <xf numFmtId="3" fontId="7" fillId="0" borderId="77" xfId="64" applyNumberFormat="1" applyFont="1" applyFill="1" applyBorder="1" applyAlignment="1">
      <alignment horizontal="center" vertical="center"/>
      <protection/>
    </xf>
    <xf numFmtId="3" fontId="8" fillId="0" borderId="48" xfId="64" applyNumberFormat="1" applyFont="1" applyBorder="1" applyAlignment="1">
      <alignment horizontal="right" vertical="center"/>
      <protection/>
    </xf>
    <xf numFmtId="3" fontId="8" fillId="0" borderId="75" xfId="64" applyNumberFormat="1" applyFont="1" applyBorder="1" applyAlignment="1">
      <alignment horizontal="right" vertical="center"/>
      <protection/>
    </xf>
    <xf numFmtId="3" fontId="8" fillId="39" borderId="78" xfId="64" applyNumberFormat="1" applyFont="1" applyFill="1" applyBorder="1" applyAlignment="1">
      <alignment vertical="center" wrapText="1"/>
      <protection/>
    </xf>
    <xf numFmtId="3" fontId="8" fillId="39" borderId="78" xfId="64" applyNumberFormat="1" applyFont="1" applyFill="1" applyBorder="1" applyAlignment="1">
      <alignment horizontal="center" vertical="center"/>
      <protection/>
    </xf>
    <xf numFmtId="0" fontId="12" fillId="0" borderId="45" xfId="0" applyFont="1" applyBorder="1" applyAlignment="1">
      <alignment horizontal="center" vertical="top" wrapText="1"/>
    </xf>
    <xf numFmtId="0" fontId="12" fillId="0" borderId="76" xfId="0" applyFont="1" applyBorder="1" applyAlignment="1">
      <alignment horizontal="center" vertical="top" wrapText="1"/>
    </xf>
    <xf numFmtId="0" fontId="10" fillId="0" borderId="79" xfId="0" applyFont="1" applyBorder="1" applyAlignment="1">
      <alignment horizontal="center" vertical="top" wrapText="1"/>
    </xf>
    <xf numFmtId="0" fontId="12" fillId="0" borderId="80" xfId="0" applyFont="1" applyBorder="1" applyAlignment="1">
      <alignment horizontal="center" vertical="top" wrapText="1"/>
    </xf>
    <xf numFmtId="0" fontId="10" fillId="0" borderId="75" xfId="0" applyFont="1" applyBorder="1" applyAlignment="1">
      <alignment horizontal="center" vertical="top" wrapText="1"/>
    </xf>
    <xf numFmtId="0" fontId="10" fillId="0" borderId="8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82" xfId="0" applyFont="1" applyBorder="1" applyAlignment="1">
      <alignment horizontal="center" vertical="top" wrapText="1"/>
    </xf>
    <xf numFmtId="0" fontId="12" fillId="0" borderId="83" xfId="0" applyFont="1" applyBorder="1" applyAlignment="1">
      <alignment horizontal="center" vertical="top" wrapText="1"/>
    </xf>
    <xf numFmtId="0" fontId="8" fillId="39" borderId="43" xfId="0" applyFont="1" applyFill="1" applyBorder="1" applyAlignment="1">
      <alignment horizontal="center" vertical="center" wrapText="1"/>
    </xf>
    <xf numFmtId="0" fontId="8" fillId="42" borderId="43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right" vertical="center" wrapText="1"/>
    </xf>
    <xf numFmtId="0" fontId="7" fillId="0" borderId="54" xfId="0" applyFont="1" applyBorder="1" applyAlignment="1">
      <alignment horizontal="right" vertical="center" wrapText="1"/>
    </xf>
    <xf numFmtId="0" fontId="7" fillId="42" borderId="54" xfId="0" applyFont="1" applyFill="1" applyBorder="1" applyAlignment="1">
      <alignment horizontal="right" vertical="center" wrapText="1"/>
    </xf>
    <xf numFmtId="0" fontId="8" fillId="42" borderId="48" xfId="0" applyFont="1" applyFill="1" applyBorder="1" applyAlignment="1">
      <alignment horizontal="center" vertical="center" wrapText="1"/>
    </xf>
    <xf numFmtId="0" fontId="8" fillId="42" borderId="50" xfId="0" applyFont="1" applyFill="1" applyBorder="1" applyAlignment="1">
      <alignment horizontal="center" vertical="center" wrapText="1"/>
    </xf>
    <xf numFmtId="0" fontId="7" fillId="42" borderId="15" xfId="0" applyFont="1" applyFill="1" applyBorder="1" applyAlignment="1">
      <alignment horizontal="right" vertical="center" wrapText="1"/>
    </xf>
    <xf numFmtId="0" fontId="7" fillId="42" borderId="84" xfId="0" applyFont="1" applyFill="1" applyBorder="1" applyAlignment="1">
      <alignment horizontal="right" vertical="center" wrapText="1"/>
    </xf>
    <xf numFmtId="167" fontId="8" fillId="42" borderId="48" xfId="0" applyNumberFormat="1" applyFont="1" applyFill="1" applyBorder="1" applyAlignment="1">
      <alignment horizontal="center" vertical="center" wrapText="1"/>
    </xf>
    <xf numFmtId="167" fontId="8" fillId="42" borderId="43" xfId="0" applyNumberFormat="1" applyFont="1" applyFill="1" applyBorder="1" applyAlignment="1">
      <alignment horizontal="center" vertical="center" wrapText="1"/>
    </xf>
    <xf numFmtId="167" fontId="8" fillId="42" borderId="50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0" borderId="84" xfId="0" applyFont="1" applyBorder="1" applyAlignment="1">
      <alignment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84" xfId="0" applyFont="1" applyBorder="1" applyAlignment="1">
      <alignment horizontal="right" vertical="center" wrapText="1"/>
    </xf>
    <xf numFmtId="0" fontId="7" fillId="42" borderId="54" xfId="0" applyFont="1" applyFill="1" applyBorder="1" applyAlignment="1">
      <alignment horizontal="left" vertical="center" wrapText="1"/>
    </xf>
    <xf numFmtId="0" fontId="7" fillId="42" borderId="84" xfId="0" applyFont="1" applyFill="1" applyBorder="1" applyAlignment="1">
      <alignment horizontal="left" vertical="center" wrapText="1"/>
    </xf>
    <xf numFmtId="0" fontId="7" fillId="42" borderId="15" xfId="0" applyFont="1" applyFill="1" applyBorder="1" applyAlignment="1">
      <alignment horizontal="left" vertical="center" wrapText="1"/>
    </xf>
    <xf numFmtId="0" fontId="8" fillId="39" borderId="39" xfId="70" applyFont="1" applyFill="1" applyBorder="1" applyAlignment="1">
      <alignment horizontal="right" vertical="center"/>
      <protection/>
    </xf>
    <xf numFmtId="3" fontId="8" fillId="0" borderId="48" xfId="70" applyNumberFormat="1" applyFont="1" applyFill="1" applyBorder="1" applyAlignment="1">
      <alignment horizontal="right" vertical="center" wrapText="1"/>
      <protection/>
    </xf>
    <xf numFmtId="3" fontId="8" fillId="0" borderId="75" xfId="70" applyNumberFormat="1" applyFont="1" applyFill="1" applyBorder="1" applyAlignment="1">
      <alignment horizontal="right" vertical="center" wrapText="1"/>
      <protection/>
    </xf>
    <xf numFmtId="0" fontId="7" fillId="0" borderId="85" xfId="0" applyFont="1" applyBorder="1" applyAlignment="1">
      <alignment horizontal="center" vertical="top" wrapText="1"/>
    </xf>
    <xf numFmtId="49" fontId="7" fillId="0" borderId="45" xfId="0" applyNumberFormat="1" applyFont="1" applyBorder="1" applyAlignment="1">
      <alignment horizontal="center" vertical="top" wrapText="1"/>
    </xf>
    <xf numFmtId="0" fontId="7" fillId="0" borderId="45" xfId="0" applyFont="1" applyBorder="1" applyAlignment="1">
      <alignment horizontal="right" vertical="top" wrapText="1"/>
    </xf>
    <xf numFmtId="0" fontId="7" fillId="0" borderId="75" xfId="0" applyFont="1" applyBorder="1" applyAlignment="1">
      <alignment horizontal="right" vertical="top" wrapText="1"/>
    </xf>
    <xf numFmtId="0" fontId="27" fillId="0" borderId="75" xfId="0" applyFont="1" applyBorder="1" applyAlignment="1">
      <alignment horizontal="right" vertical="top" wrapText="1"/>
    </xf>
    <xf numFmtId="49" fontId="7" fillId="0" borderId="75" xfId="0" applyNumberFormat="1" applyFont="1" applyBorder="1" applyAlignment="1">
      <alignment horizontal="center" vertical="top" wrapText="1"/>
    </xf>
    <xf numFmtId="0" fontId="7" fillId="0" borderId="75" xfId="0" applyFont="1" applyBorder="1" applyAlignment="1">
      <alignment horizontal="center" vertical="top" wrapText="1"/>
    </xf>
    <xf numFmtId="0" fontId="7" fillId="0" borderId="86" xfId="0" applyFont="1" applyBorder="1" applyAlignment="1">
      <alignment horizontal="center" vertical="top" wrapText="1"/>
    </xf>
    <xf numFmtId="3" fontId="8" fillId="0" borderId="87" xfId="64" applyNumberFormat="1" applyFont="1" applyBorder="1" applyAlignment="1">
      <alignment horizontal="right" vertical="center"/>
      <protection/>
    </xf>
    <xf numFmtId="3" fontId="7" fillId="0" borderId="55" xfId="64" applyNumberFormat="1" applyFont="1" applyFill="1" applyBorder="1" applyAlignment="1">
      <alignment horizontal="center" vertical="center"/>
      <protection/>
    </xf>
    <xf numFmtId="0" fontId="7" fillId="42" borderId="56" xfId="0" applyFont="1" applyFill="1" applyBorder="1" applyAlignment="1">
      <alignment horizontal="left" vertical="center" wrapText="1"/>
    </xf>
    <xf numFmtId="0" fontId="7" fillId="42" borderId="56" xfId="0" applyFont="1" applyFill="1" applyBorder="1" applyAlignment="1">
      <alignment horizontal="right" vertical="center" wrapText="1"/>
    </xf>
    <xf numFmtId="0" fontId="7" fillId="42" borderId="43" xfId="0" applyFont="1" applyFill="1" applyBorder="1" applyAlignment="1">
      <alignment horizontal="left" vertical="center" wrapText="1"/>
    </xf>
    <xf numFmtId="0" fontId="7" fillId="42" borderId="43" xfId="0" applyFont="1" applyFill="1" applyBorder="1" applyAlignment="1">
      <alignment horizontal="right" vertical="center" wrapText="1"/>
    </xf>
    <xf numFmtId="0" fontId="7" fillId="42" borderId="88" xfId="0" applyFont="1" applyFill="1" applyBorder="1" applyAlignment="1">
      <alignment horizontal="left" vertical="center" wrapText="1"/>
    </xf>
    <xf numFmtId="0" fontId="7" fillId="42" borderId="88" xfId="0" applyFont="1" applyFill="1" applyBorder="1" applyAlignment="1">
      <alignment horizontal="right" vertical="center" wrapText="1"/>
    </xf>
    <xf numFmtId="0" fontId="7" fillId="0" borderId="56" xfId="0" applyFont="1" applyBorder="1" applyAlignment="1">
      <alignment vertical="center" wrapText="1"/>
    </xf>
    <xf numFmtId="0" fontId="7" fillId="0" borderId="56" xfId="0" applyFont="1" applyBorder="1" applyAlignment="1">
      <alignment horizontal="right" vertical="center" wrapText="1"/>
    </xf>
    <xf numFmtId="167" fontId="8" fillId="42" borderId="89" xfId="0" applyNumberFormat="1" applyFont="1" applyFill="1" applyBorder="1" applyAlignment="1">
      <alignment horizontal="center" vertical="center" wrapText="1"/>
    </xf>
    <xf numFmtId="167" fontId="8" fillId="42" borderId="90" xfId="0" applyNumberFormat="1" applyFont="1" applyFill="1" applyBorder="1" applyAlignment="1">
      <alignment horizontal="center" vertical="center" wrapText="1"/>
    </xf>
    <xf numFmtId="0" fontId="7" fillId="0" borderId="89" xfId="0" applyFont="1" applyBorder="1" applyAlignment="1">
      <alignment vertical="center" wrapText="1"/>
    </xf>
    <xf numFmtId="0" fontId="7" fillId="0" borderId="89" xfId="0" applyFont="1" applyBorder="1" applyAlignment="1">
      <alignment horizontal="right" vertical="center" wrapText="1"/>
    </xf>
    <xf numFmtId="0" fontId="7" fillId="0" borderId="88" xfId="0" applyFont="1" applyBorder="1" applyAlignment="1">
      <alignment vertical="center" wrapText="1"/>
    </xf>
    <xf numFmtId="0" fontId="7" fillId="0" borderId="88" xfId="0" applyFont="1" applyBorder="1" applyAlignment="1">
      <alignment horizontal="right" vertical="center" wrapText="1"/>
    </xf>
    <xf numFmtId="0" fontId="12" fillId="0" borderId="91" xfId="0" applyFont="1" applyBorder="1" applyAlignment="1">
      <alignment horizontal="center" vertical="top" wrapText="1"/>
    </xf>
    <xf numFmtId="0" fontId="12" fillId="0" borderId="92" xfId="0" applyFont="1" applyBorder="1" applyAlignment="1">
      <alignment horizontal="center" vertical="top" wrapText="1"/>
    </xf>
    <xf numFmtId="0" fontId="12" fillId="0" borderId="77" xfId="0" applyFont="1" applyBorder="1" applyAlignment="1">
      <alignment horizontal="center" vertical="top" wrapText="1"/>
    </xf>
    <xf numFmtId="0" fontId="12" fillId="0" borderId="85" xfId="0" applyFont="1" applyBorder="1" applyAlignment="1">
      <alignment horizontal="center" vertical="top" wrapText="1"/>
    </xf>
    <xf numFmtId="0" fontId="12" fillId="0" borderId="93" xfId="0" applyFont="1" applyBorder="1" applyAlignment="1">
      <alignment horizontal="center" vertical="top" wrapText="1"/>
    </xf>
    <xf numFmtId="0" fontId="12" fillId="0" borderId="94" xfId="0" applyFont="1" applyBorder="1" applyAlignment="1">
      <alignment horizontal="center" vertical="top" wrapText="1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96" xfId="0" applyFont="1" applyBorder="1" applyAlignment="1">
      <alignment horizontal="left"/>
    </xf>
    <xf numFmtId="0" fontId="6" fillId="0" borderId="99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96" xfId="0" applyFont="1" applyBorder="1" applyAlignment="1">
      <alignment horizontal="left"/>
    </xf>
    <xf numFmtId="0" fontId="5" fillId="0" borderId="99" xfId="0" applyFont="1" applyBorder="1" applyAlignment="1">
      <alignment horizontal="left"/>
    </xf>
    <xf numFmtId="0" fontId="5" fillId="0" borderId="74" xfId="0" applyFont="1" applyBorder="1" applyAlignment="1">
      <alignment horizontal="center"/>
    </xf>
    <xf numFmtId="0" fontId="5" fillId="0" borderId="100" xfId="0" applyFont="1" applyBorder="1" applyAlignment="1">
      <alignment horizontal="center"/>
    </xf>
    <xf numFmtId="0" fontId="5" fillId="0" borderId="101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96" xfId="0" applyFont="1" applyBorder="1" applyAlignment="1">
      <alignment horizontal="left"/>
    </xf>
    <xf numFmtId="0" fontId="0" fillId="0" borderId="99" xfId="0" applyFont="1" applyBorder="1" applyAlignment="1">
      <alignment horizontal="left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21" xfId="0" applyFont="1" applyBorder="1" applyAlignment="1">
      <alignment horizontal="left"/>
    </xf>
    <xf numFmtId="0" fontId="5" fillId="0" borderId="103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103" xfId="0" applyFont="1" applyBorder="1" applyAlignment="1">
      <alignment horizontal="center"/>
    </xf>
    <xf numFmtId="0" fontId="5" fillId="0" borderId="10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04" xfId="0" applyFont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0" borderId="23" xfId="0" applyFont="1" applyBorder="1" applyAlignment="1">
      <alignment horizontal="left" wrapText="1"/>
    </xf>
    <xf numFmtId="0" fontId="5" fillId="0" borderId="96" xfId="0" applyFont="1" applyBorder="1" applyAlignment="1">
      <alignment horizontal="left" wrapText="1"/>
    </xf>
    <xf numFmtId="0" fontId="5" fillId="0" borderId="99" xfId="0" applyFont="1" applyBorder="1" applyAlignment="1">
      <alignment horizontal="left" wrapText="1"/>
    </xf>
    <xf numFmtId="0" fontId="0" fillId="0" borderId="1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95" xfId="0" applyFont="1" applyBorder="1" applyAlignment="1">
      <alignment horizontal="center"/>
    </xf>
    <xf numFmtId="0" fontId="5" fillId="0" borderId="99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10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8" fillId="0" borderId="0" xfId="64" applyFont="1" applyFill="1" applyBorder="1" applyAlignment="1">
      <alignment horizontal="center" vertical="center" wrapText="1"/>
      <protection/>
    </xf>
    <xf numFmtId="0" fontId="8" fillId="0" borderId="0" xfId="64" applyFont="1" applyFill="1" applyBorder="1" applyAlignment="1">
      <alignment horizontal="center" vertical="center"/>
      <protection/>
    </xf>
    <xf numFmtId="3" fontId="8" fillId="39" borderId="44" xfId="64" applyNumberFormat="1" applyFont="1" applyFill="1" applyBorder="1" applyAlignment="1">
      <alignment horizontal="center" vertical="center"/>
      <protection/>
    </xf>
    <xf numFmtId="3" fontId="8" fillId="39" borderId="53" xfId="64" applyNumberFormat="1" applyFont="1" applyFill="1" applyBorder="1" applyAlignment="1">
      <alignment horizontal="center" vertical="center"/>
      <protection/>
    </xf>
    <xf numFmtId="3" fontId="8" fillId="39" borderId="61" xfId="64" applyNumberFormat="1" applyFont="1" applyFill="1" applyBorder="1" applyAlignment="1">
      <alignment horizontal="center" vertical="center" wrapText="1"/>
      <protection/>
    </xf>
    <xf numFmtId="3" fontId="8" fillId="39" borderId="44" xfId="64" applyNumberFormat="1" applyFont="1" applyFill="1" applyBorder="1" applyAlignment="1">
      <alignment horizontal="center" vertical="center" wrapText="1"/>
      <protection/>
    </xf>
    <xf numFmtId="3" fontId="8" fillId="39" borderId="46" xfId="64" applyNumberFormat="1" applyFont="1" applyFill="1" applyBorder="1" applyAlignment="1">
      <alignment horizontal="center" vertical="center" wrapText="1"/>
      <protection/>
    </xf>
    <xf numFmtId="0" fontId="7" fillId="0" borderId="44" xfId="0" applyFont="1" applyBorder="1" applyAlignment="1">
      <alignment horizontal="center" vertical="top" wrapText="1"/>
    </xf>
    <xf numFmtId="0" fontId="7" fillId="0" borderId="107" xfId="0" applyFont="1" applyBorder="1" applyAlignment="1">
      <alignment horizontal="center" vertical="top" wrapText="1"/>
    </xf>
    <xf numFmtId="0" fontId="27" fillId="0" borderId="65" xfId="0" applyFont="1" applyBorder="1" applyAlignment="1">
      <alignment horizontal="center" vertical="top" wrapText="1"/>
    </xf>
    <xf numFmtId="0" fontId="27" fillId="0" borderId="70" xfId="0" applyFont="1" applyBorder="1" applyAlignment="1">
      <alignment horizontal="center" vertical="top" wrapText="1"/>
    </xf>
    <xf numFmtId="0" fontId="27" fillId="0" borderId="108" xfId="0" applyFont="1" applyBorder="1" applyAlignment="1">
      <alignment horizontal="center" vertical="top" wrapText="1"/>
    </xf>
    <xf numFmtId="0" fontId="7" fillId="0" borderId="109" xfId="0" applyFont="1" applyBorder="1" applyAlignment="1">
      <alignment horizontal="center" vertical="top" wrapText="1"/>
    </xf>
    <xf numFmtId="0" fontId="7" fillId="0" borderId="110" xfId="0" applyFont="1" applyBorder="1" applyAlignment="1">
      <alignment horizontal="center" vertical="top" wrapText="1"/>
    </xf>
    <xf numFmtId="0" fontId="7" fillId="0" borderId="111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12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3" fontId="8" fillId="39" borderId="113" xfId="70" applyNumberFormat="1" applyFont="1" applyFill="1" applyBorder="1" applyAlignment="1">
      <alignment horizontal="center" vertical="center"/>
      <protection/>
    </xf>
    <xf numFmtId="3" fontId="8" fillId="39" borderId="114" xfId="70" applyNumberFormat="1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horizontal="center" vertical="center" wrapText="1"/>
      <protection/>
    </xf>
    <xf numFmtId="0" fontId="8" fillId="0" borderId="0" xfId="70" applyFont="1" applyFill="1" applyBorder="1" applyAlignment="1">
      <alignment horizontal="center" vertical="center"/>
      <protection/>
    </xf>
    <xf numFmtId="0" fontId="10" fillId="0" borderId="0" xfId="70" applyFont="1" applyFill="1" applyBorder="1" applyAlignment="1">
      <alignment horizontal="center" vertical="center" wrapText="1"/>
      <protection/>
    </xf>
    <xf numFmtId="0" fontId="8" fillId="39" borderId="22" xfId="70" applyFont="1" applyFill="1" applyBorder="1" applyAlignment="1">
      <alignment horizontal="center" vertical="center" wrapText="1"/>
      <protection/>
    </xf>
    <xf numFmtId="0" fontId="8" fillId="0" borderId="12" xfId="70" applyFont="1" applyFill="1" applyBorder="1" applyAlignment="1">
      <alignment horizontal="left" vertical="center" wrapText="1"/>
      <protection/>
    </xf>
    <xf numFmtId="0" fontId="8" fillId="0" borderId="16" xfId="70" applyFont="1" applyFill="1" applyBorder="1" applyAlignment="1">
      <alignment horizontal="center" vertical="top" wrapText="1"/>
      <protection/>
    </xf>
    <xf numFmtId="0" fontId="8" fillId="0" borderId="20" xfId="70" applyFont="1" applyFill="1" applyBorder="1" applyAlignment="1">
      <alignment horizontal="left" vertical="center" wrapText="1"/>
      <protection/>
    </xf>
    <xf numFmtId="0" fontId="8" fillId="0" borderId="20" xfId="70" applyFont="1" applyFill="1" applyBorder="1" applyAlignment="1">
      <alignment horizontal="left" vertical="center"/>
      <protection/>
    </xf>
    <xf numFmtId="0" fontId="8" fillId="0" borderId="25" xfId="70" applyFont="1" applyFill="1" applyBorder="1" applyAlignment="1">
      <alignment horizontal="left" vertical="center"/>
      <protection/>
    </xf>
    <xf numFmtId="0" fontId="7" fillId="0" borderId="10" xfId="70" applyFont="1" applyFill="1" applyBorder="1" applyAlignment="1">
      <alignment horizontal="left" vertical="center"/>
      <protection/>
    </xf>
    <xf numFmtId="0" fontId="7" fillId="0" borderId="20" xfId="70" applyFont="1" applyFill="1" applyBorder="1" applyAlignment="1">
      <alignment horizontal="left" vertical="center"/>
      <protection/>
    </xf>
    <xf numFmtId="0" fontId="7" fillId="0" borderId="17" xfId="70" applyFont="1" applyFill="1" applyBorder="1" applyAlignment="1">
      <alignment horizontal="left" vertical="center"/>
      <protection/>
    </xf>
    <xf numFmtId="0" fontId="8" fillId="0" borderId="16" xfId="70" applyFont="1" applyFill="1" applyBorder="1" applyAlignment="1">
      <alignment horizontal="center" vertical="center" wrapText="1"/>
      <protection/>
    </xf>
    <xf numFmtId="0" fontId="8" fillId="40" borderId="35" xfId="70" applyFont="1" applyFill="1" applyBorder="1" applyAlignment="1">
      <alignment horizontal="left" vertical="center"/>
      <protection/>
    </xf>
    <xf numFmtId="0" fontId="8" fillId="0" borderId="26" xfId="70" applyFont="1" applyFill="1" applyBorder="1" applyAlignment="1">
      <alignment horizontal="center" vertical="top" wrapText="1"/>
      <protection/>
    </xf>
    <xf numFmtId="0" fontId="8" fillId="39" borderId="35" xfId="70" applyFont="1" applyFill="1" applyBorder="1" applyAlignment="1">
      <alignment horizontal="left" vertical="center"/>
      <protection/>
    </xf>
    <xf numFmtId="0" fontId="7" fillId="0" borderId="13" xfId="70" applyFont="1" applyFill="1" applyBorder="1" applyAlignment="1">
      <alignment horizontal="left" vertical="center"/>
      <protection/>
    </xf>
    <xf numFmtId="0" fontId="8" fillId="0" borderId="17" xfId="70" applyFont="1" applyFill="1" applyBorder="1" applyAlignment="1">
      <alignment horizontal="left" vertical="center"/>
      <protection/>
    </xf>
    <xf numFmtId="3" fontId="8" fillId="43" borderId="21" xfId="66" applyNumberFormat="1" applyFont="1" applyFill="1" applyBorder="1" applyAlignment="1">
      <alignment horizontal="right" vertical="center" wrapText="1"/>
      <protection/>
    </xf>
    <xf numFmtId="3" fontId="8" fillId="39" borderId="40" xfId="66" applyNumberFormat="1" applyFont="1" applyFill="1" applyBorder="1" applyAlignment="1">
      <alignment horizontal="right" vertical="center"/>
      <protection/>
    </xf>
    <xf numFmtId="3" fontId="8" fillId="0" borderId="14" xfId="66" applyNumberFormat="1" applyFont="1" applyFill="1" applyBorder="1" applyAlignment="1">
      <alignment horizontal="right" vertical="center" wrapText="1"/>
      <protection/>
    </xf>
    <xf numFmtId="3" fontId="8" fillId="0" borderId="23" xfId="66" applyNumberFormat="1" applyFont="1" applyFill="1" applyBorder="1" applyAlignment="1">
      <alignment horizontal="right" vertical="center" wrapText="1"/>
      <protection/>
    </xf>
    <xf numFmtId="3" fontId="8" fillId="0" borderId="23" xfId="66" applyNumberFormat="1" applyFont="1" applyFill="1" applyBorder="1" applyAlignment="1">
      <alignment horizontal="right" vertical="center"/>
      <protection/>
    </xf>
    <xf numFmtId="3" fontId="7" fillId="0" borderId="23" xfId="66" applyNumberFormat="1" applyFont="1" applyFill="1" applyBorder="1" applyAlignment="1">
      <alignment horizontal="right" vertical="center"/>
      <protection/>
    </xf>
    <xf numFmtId="3" fontId="7" fillId="0" borderId="21" xfId="66" applyNumberFormat="1" applyFont="1" applyFill="1" applyBorder="1" applyAlignment="1">
      <alignment horizontal="right" vertical="center"/>
      <protection/>
    </xf>
    <xf numFmtId="0" fontId="8" fillId="40" borderId="36" xfId="66" applyFont="1" applyFill="1" applyBorder="1" applyAlignment="1">
      <alignment horizontal="right" vertical="center"/>
      <protection/>
    </xf>
    <xf numFmtId="3" fontId="8" fillId="0" borderId="18" xfId="66" applyNumberFormat="1" applyFont="1" applyFill="1" applyBorder="1" applyAlignment="1">
      <alignment horizontal="right" vertical="center" wrapText="1"/>
      <protection/>
    </xf>
    <xf numFmtId="0" fontId="7" fillId="0" borderId="23" xfId="66" applyFont="1" applyFill="1" applyBorder="1" applyAlignment="1">
      <alignment horizontal="right" vertical="center"/>
      <protection/>
    </xf>
    <xf numFmtId="3" fontId="7" fillId="0" borderId="27" xfId="66" applyNumberFormat="1" applyFont="1" applyFill="1" applyBorder="1" applyAlignment="1">
      <alignment horizontal="right" vertical="center"/>
      <protection/>
    </xf>
    <xf numFmtId="3" fontId="8" fillId="0" borderId="18" xfId="66" applyNumberFormat="1" applyFont="1" applyFill="1" applyBorder="1" applyAlignment="1">
      <alignment horizontal="right" vertical="center"/>
      <protection/>
    </xf>
    <xf numFmtId="0" fontId="8" fillId="0" borderId="18" xfId="66" applyFont="1" applyFill="1" applyBorder="1" applyAlignment="1">
      <alignment horizontal="right" vertical="center" wrapText="1"/>
      <protection/>
    </xf>
    <xf numFmtId="0" fontId="8" fillId="0" borderId="23" xfId="66" applyFont="1" applyFill="1" applyBorder="1" applyAlignment="1">
      <alignment horizontal="right" vertical="center"/>
      <protection/>
    </xf>
    <xf numFmtId="3" fontId="8" fillId="0" borderId="27" xfId="66" applyNumberFormat="1" applyFont="1" applyFill="1" applyBorder="1" applyAlignment="1">
      <alignment horizontal="right" vertical="center" wrapText="1"/>
      <protection/>
    </xf>
    <xf numFmtId="3" fontId="8" fillId="39" borderId="44" xfId="66" applyNumberFormat="1" applyFont="1" applyFill="1" applyBorder="1" applyAlignment="1">
      <alignment horizontal="center" vertical="center" shrinkToFit="1"/>
      <protection/>
    </xf>
    <xf numFmtId="3" fontId="8" fillId="39" borderId="12" xfId="66" applyNumberFormat="1" applyFont="1" applyFill="1" applyBorder="1" applyAlignment="1">
      <alignment horizontal="center" vertical="center" wrapText="1"/>
      <protection/>
    </xf>
    <xf numFmtId="3" fontId="8" fillId="39" borderId="26" xfId="66" applyNumberFormat="1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horizontal="center" vertical="center"/>
      <protection/>
    </xf>
    <xf numFmtId="0" fontId="8" fillId="39" borderId="40" xfId="66" applyFont="1" applyFill="1" applyBorder="1" applyAlignment="1">
      <alignment horizontal="center" vertical="center" wrapText="1"/>
      <protection/>
    </xf>
    <xf numFmtId="0" fontId="8" fillId="0" borderId="12" xfId="66" applyFont="1" applyFill="1" applyBorder="1" applyAlignment="1">
      <alignment horizontal="left" vertical="center" wrapText="1"/>
      <protection/>
    </xf>
    <xf numFmtId="0" fontId="8" fillId="0" borderId="16" xfId="66" applyFont="1" applyFill="1" applyBorder="1" applyAlignment="1">
      <alignment horizontal="center" vertical="top" wrapText="1"/>
      <protection/>
    </xf>
    <xf numFmtId="0" fontId="8" fillId="0" borderId="20" xfId="66" applyFont="1" applyFill="1" applyBorder="1" applyAlignment="1">
      <alignment horizontal="left" vertical="center" wrapText="1"/>
      <protection/>
    </xf>
    <xf numFmtId="0" fontId="8" fillId="0" borderId="20" xfId="66" applyFont="1" applyFill="1" applyBorder="1" applyAlignment="1">
      <alignment horizontal="left" vertical="center"/>
      <protection/>
    </xf>
    <xf numFmtId="0" fontId="8" fillId="0" borderId="25" xfId="66" applyFont="1" applyFill="1" applyBorder="1" applyAlignment="1">
      <alignment horizontal="left" vertical="center"/>
      <protection/>
    </xf>
    <xf numFmtId="0" fontId="7" fillId="0" borderId="20" xfId="66" applyFont="1" applyFill="1" applyBorder="1" applyAlignment="1">
      <alignment horizontal="left" vertical="center"/>
      <protection/>
    </xf>
    <xf numFmtId="0" fontId="7" fillId="0" borderId="10" xfId="66" applyFont="1" applyFill="1" applyBorder="1" applyAlignment="1">
      <alignment horizontal="left" vertical="center"/>
      <protection/>
    </xf>
    <xf numFmtId="0" fontId="8" fillId="0" borderId="26" xfId="66" applyFont="1" applyFill="1" applyBorder="1" applyAlignment="1">
      <alignment horizontal="center" vertical="top" wrapText="1"/>
      <protection/>
    </xf>
    <xf numFmtId="0" fontId="8" fillId="40" borderId="40" xfId="66" applyFont="1" applyFill="1" applyBorder="1" applyAlignment="1">
      <alignment horizontal="left" vertical="center"/>
      <protection/>
    </xf>
    <xf numFmtId="0" fontId="8" fillId="0" borderId="17" xfId="66" applyFont="1" applyFill="1" applyBorder="1" applyAlignment="1">
      <alignment horizontal="left" vertical="center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0" fontId="8" fillId="43" borderId="47" xfId="66" applyFont="1" applyFill="1" applyBorder="1" applyAlignment="1">
      <alignment horizontal="left" vertical="center"/>
      <protection/>
    </xf>
    <xf numFmtId="0" fontId="8" fillId="39" borderId="40" xfId="66" applyFont="1" applyFill="1" applyBorder="1" applyAlignment="1">
      <alignment horizontal="left" vertical="center"/>
      <protection/>
    </xf>
    <xf numFmtId="0" fontId="8" fillId="39" borderId="36" xfId="66" applyFont="1" applyFill="1" applyBorder="1" applyAlignment="1">
      <alignment horizontal="right" vertical="center"/>
      <protection/>
    </xf>
    <xf numFmtId="0" fontId="8" fillId="39" borderId="36" xfId="66" applyFont="1" applyFill="1" applyBorder="1" applyAlignment="1">
      <alignment horizontal="left"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0" fontId="7" fillId="0" borderId="14" xfId="66" applyFont="1" applyFill="1" applyBorder="1" applyAlignment="1">
      <alignment horizontal="left" vertical="center"/>
      <protection/>
    </xf>
    <xf numFmtId="0" fontId="7" fillId="0" borderId="21" xfId="66" applyFont="1" applyFill="1" applyBorder="1" applyAlignment="1">
      <alignment horizontal="left" vertical="center"/>
      <protection/>
    </xf>
    <xf numFmtId="3" fontId="8" fillId="0" borderId="20" xfId="67" applyNumberFormat="1" applyFont="1" applyFill="1" applyBorder="1" applyAlignment="1">
      <alignment horizontal="right" vertical="center" wrapText="1"/>
      <protection/>
    </xf>
    <xf numFmtId="3" fontId="8" fillId="40" borderId="115" xfId="67" applyNumberFormat="1" applyFont="1" applyFill="1" applyBorder="1" applyAlignment="1">
      <alignment horizontal="right" vertical="center" wrapText="1"/>
      <protection/>
    </xf>
    <xf numFmtId="0" fontId="8" fillId="39" borderId="20" xfId="67" applyFont="1" applyFill="1" applyBorder="1" applyAlignment="1">
      <alignment horizontal="right" vertical="center"/>
      <protection/>
    </xf>
    <xf numFmtId="3" fontId="7" fillId="0" borderId="23" xfId="67" applyNumberFormat="1" applyFont="1" applyFill="1" applyBorder="1" applyAlignment="1">
      <alignment horizontal="right" vertical="center"/>
      <protection/>
    </xf>
    <xf numFmtId="3" fontId="8" fillId="39" borderId="27" xfId="67" applyNumberFormat="1" applyFont="1" applyFill="1" applyBorder="1" applyAlignment="1">
      <alignment horizontal="right" vertical="center"/>
      <protection/>
    </xf>
    <xf numFmtId="3" fontId="8" fillId="0" borderId="20" xfId="67" applyNumberFormat="1" applyFont="1" applyFill="1" applyBorder="1" applyAlignment="1">
      <alignment horizontal="right" vertical="center"/>
      <protection/>
    </xf>
    <xf numFmtId="3" fontId="7" fillId="0" borderId="20" xfId="67" applyNumberFormat="1" applyFont="1" applyFill="1" applyBorder="1" applyAlignment="1">
      <alignment horizontal="right" vertical="center"/>
      <protection/>
    </xf>
    <xf numFmtId="0" fontId="8" fillId="40" borderId="115" xfId="67" applyFont="1" applyFill="1" applyBorder="1" applyAlignment="1">
      <alignment horizontal="right" vertical="center"/>
      <protection/>
    </xf>
    <xf numFmtId="0" fontId="8" fillId="0" borderId="20" xfId="67" applyFont="1" applyFill="1" applyBorder="1" applyAlignment="1">
      <alignment horizontal="right" vertical="center"/>
      <protection/>
    </xf>
    <xf numFmtId="0" fontId="7" fillId="0" borderId="20" xfId="67" applyFont="1" applyFill="1" applyBorder="1" applyAlignment="1">
      <alignment horizontal="right" vertical="center"/>
      <protection/>
    </xf>
    <xf numFmtId="0" fontId="8" fillId="0" borderId="20" xfId="67" applyFont="1" applyFill="1" applyBorder="1" applyAlignment="1">
      <alignment horizontal="right" vertical="center" wrapText="1"/>
      <protection/>
    </xf>
    <xf numFmtId="3" fontId="8" fillId="39" borderId="44" xfId="67" applyNumberFormat="1" applyFont="1" applyFill="1" applyBorder="1" applyAlignment="1">
      <alignment horizontal="center" vertical="center"/>
      <protection/>
    </xf>
    <xf numFmtId="3" fontId="8" fillId="39" borderId="31" xfId="67" applyNumberFormat="1" applyFont="1" applyFill="1" applyBorder="1" applyAlignment="1">
      <alignment horizontal="center" vertical="center" wrapText="1"/>
      <protection/>
    </xf>
    <xf numFmtId="3" fontId="8" fillId="39" borderId="50" xfId="67" applyNumberFormat="1" applyFont="1" applyFill="1" applyBorder="1" applyAlignment="1" applyProtection="1">
      <alignment horizontal="center" vertical="center" wrapText="1"/>
      <protection hidden="1"/>
    </xf>
    <xf numFmtId="3" fontId="8" fillId="39" borderId="26" xfId="67" applyNumberFormat="1" applyFont="1" applyFill="1" applyBorder="1" applyAlignment="1">
      <alignment horizontal="center" vertical="center" wrapText="1"/>
      <protection/>
    </xf>
    <xf numFmtId="3" fontId="8" fillId="0" borderId="13" xfId="67" applyNumberFormat="1" applyFont="1" applyFill="1" applyBorder="1" applyAlignment="1">
      <alignment horizontal="right" vertical="center" wrapText="1"/>
      <protection/>
    </xf>
    <xf numFmtId="0" fontId="8" fillId="0" borderId="0" xfId="67" applyFont="1" applyFill="1" applyBorder="1" applyAlignment="1">
      <alignment horizontal="center" vertical="center"/>
      <protection/>
    </xf>
    <xf numFmtId="0" fontId="8" fillId="39" borderId="44" xfId="67" applyFont="1" applyFill="1" applyBorder="1" applyAlignment="1">
      <alignment horizontal="center" vertical="center" wrapText="1"/>
      <protection/>
    </xf>
    <xf numFmtId="0" fontId="8" fillId="0" borderId="12" xfId="67" applyFont="1" applyFill="1" applyBorder="1" applyAlignment="1">
      <alignment horizontal="left" vertical="center" wrapText="1"/>
      <protection/>
    </xf>
    <xf numFmtId="0" fontId="8" fillId="0" borderId="16" xfId="67" applyFont="1" applyFill="1" applyBorder="1" applyAlignment="1">
      <alignment horizontal="center" vertical="top" wrapText="1"/>
      <protection/>
    </xf>
    <xf numFmtId="0" fontId="8" fillId="0" borderId="20" xfId="67" applyFont="1" applyFill="1" applyBorder="1" applyAlignment="1">
      <alignment horizontal="left" vertical="center" wrapText="1"/>
      <protection/>
    </xf>
    <xf numFmtId="0" fontId="8" fillId="0" borderId="20" xfId="67" applyFont="1" applyFill="1" applyBorder="1" applyAlignment="1">
      <alignment horizontal="left" vertical="center"/>
      <protection/>
    </xf>
    <xf numFmtId="0" fontId="8" fillId="0" borderId="25" xfId="67" applyFont="1" applyFill="1" applyBorder="1" applyAlignment="1">
      <alignment horizontal="left" vertical="center"/>
      <protection/>
    </xf>
    <xf numFmtId="0" fontId="7" fillId="0" borderId="20" xfId="67" applyFont="1" applyFill="1" applyBorder="1" applyAlignment="1">
      <alignment horizontal="left" vertical="center"/>
      <protection/>
    </xf>
    <xf numFmtId="0" fontId="7" fillId="0" borderId="10" xfId="67" applyFont="1" applyFill="1" applyBorder="1" applyAlignment="1">
      <alignment horizontal="left" vertical="center"/>
      <protection/>
    </xf>
    <xf numFmtId="0" fontId="7" fillId="0" borderId="25" xfId="67" applyFont="1" applyFill="1" applyBorder="1" applyAlignment="1">
      <alignment horizontal="left" vertical="center"/>
      <protection/>
    </xf>
    <xf numFmtId="0" fontId="8" fillId="0" borderId="26" xfId="67" applyFont="1" applyFill="1" applyBorder="1" applyAlignment="1">
      <alignment horizontal="center" vertical="top" wrapText="1"/>
      <protection/>
    </xf>
    <xf numFmtId="0" fontId="8" fillId="40" borderId="35" xfId="67" applyFont="1" applyFill="1" applyBorder="1" applyAlignment="1">
      <alignment horizontal="left" vertical="center"/>
      <protection/>
    </xf>
    <xf numFmtId="0" fontId="8" fillId="0" borderId="17" xfId="67" applyFont="1" applyFill="1" applyBorder="1" applyAlignment="1">
      <alignment horizontal="left" vertical="center"/>
      <protection/>
    </xf>
    <xf numFmtId="0" fontId="8" fillId="0" borderId="13" xfId="67" applyFont="1" applyFill="1" applyBorder="1" applyAlignment="1">
      <alignment horizontal="left" vertical="center"/>
      <protection/>
    </xf>
    <xf numFmtId="0" fontId="8" fillId="0" borderId="16" xfId="67" applyFont="1" applyFill="1" applyBorder="1" applyAlignment="1">
      <alignment horizontal="center" vertical="center" wrapText="1"/>
      <protection/>
    </xf>
    <xf numFmtId="0" fontId="8" fillId="39" borderId="36" xfId="67" applyFont="1" applyFill="1" applyBorder="1" applyAlignment="1">
      <alignment horizontal="left" vertical="center"/>
      <protection/>
    </xf>
    <xf numFmtId="0" fontId="8" fillId="39" borderId="35" xfId="67" applyFont="1" applyFill="1" applyBorder="1" applyAlignment="1">
      <alignment horizontal="left" vertical="center"/>
      <protection/>
    </xf>
    <xf numFmtId="0" fontId="7" fillId="0" borderId="0" xfId="67" applyFont="1" applyFill="1" applyBorder="1" applyAlignment="1">
      <alignment horizontal="center" vertical="center"/>
      <protection/>
    </xf>
    <xf numFmtId="0" fontId="7" fillId="0" borderId="14" xfId="67" applyFont="1" applyFill="1" applyBorder="1" applyAlignment="1">
      <alignment horizontal="left" vertical="center"/>
      <protection/>
    </xf>
    <xf numFmtId="0" fontId="7" fillId="0" borderId="13" xfId="67" applyFont="1" applyFill="1" applyBorder="1" applyAlignment="1">
      <alignment horizontal="left" vertical="center"/>
      <protection/>
    </xf>
    <xf numFmtId="0" fontId="7" fillId="0" borderId="21" xfId="67" applyFont="1" applyFill="1" applyBorder="1" applyAlignment="1">
      <alignment horizontal="left" vertical="center"/>
      <protection/>
    </xf>
    <xf numFmtId="3" fontId="8" fillId="39" borderId="14" xfId="65" applyNumberFormat="1" applyFont="1" applyFill="1" applyBorder="1" applyAlignment="1">
      <alignment horizontal="center" vertical="center"/>
      <protection/>
    </xf>
    <xf numFmtId="0" fontId="8" fillId="39" borderId="41" xfId="65" applyFont="1" applyFill="1" applyBorder="1" applyAlignment="1">
      <alignment horizontal="center" vertical="center" wrapText="1"/>
      <protection/>
    </xf>
    <xf numFmtId="3" fontId="8" fillId="39" borderId="25" xfId="65" applyNumberFormat="1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>
      <alignment horizontal="center" vertical="center" wrapText="1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8" fillId="39" borderId="22" xfId="65" applyFont="1" applyFill="1" applyBorder="1" applyAlignment="1">
      <alignment horizontal="center" vertical="center" wrapText="1"/>
      <protection/>
    </xf>
    <xf numFmtId="0" fontId="8" fillId="0" borderId="12" xfId="65" applyFont="1" applyFill="1" applyBorder="1" applyAlignment="1">
      <alignment horizontal="left" vertical="center" wrapText="1"/>
      <protection/>
    </xf>
    <xf numFmtId="0" fontId="8" fillId="0" borderId="16" xfId="65" applyFont="1" applyFill="1" applyBorder="1" applyAlignment="1">
      <alignment horizontal="center" vertical="top" wrapText="1"/>
      <protection/>
    </xf>
    <xf numFmtId="0" fontId="8" fillId="0" borderId="20" xfId="65" applyFont="1" applyFill="1" applyBorder="1" applyAlignment="1">
      <alignment horizontal="left" vertical="center" wrapText="1"/>
      <protection/>
    </xf>
    <xf numFmtId="0" fontId="8" fillId="0" borderId="10" xfId="65" applyFont="1" applyFill="1" applyBorder="1" applyAlignment="1">
      <alignment horizontal="left" vertical="center"/>
      <protection/>
    </xf>
    <xf numFmtId="0" fontId="8" fillId="0" borderId="35" xfId="65" applyFont="1" applyFill="1" applyBorder="1" applyAlignment="1">
      <alignment horizontal="left" vertical="center"/>
      <protection/>
    </xf>
    <xf numFmtId="0" fontId="8" fillId="0" borderId="31" xfId="65" applyFont="1" applyFill="1" applyBorder="1" applyAlignment="1">
      <alignment horizontal="left" vertical="center" wrapText="1"/>
      <protection/>
    </xf>
    <xf numFmtId="0" fontId="7" fillId="0" borderId="20" xfId="65" applyFont="1" applyFill="1" applyBorder="1" applyAlignment="1">
      <alignment horizontal="left" vertical="center"/>
      <protection/>
    </xf>
    <xf numFmtId="0" fontId="7" fillId="0" borderId="10" xfId="65" applyFont="1" applyFill="1" applyBorder="1" applyAlignment="1">
      <alignment horizontal="left" vertical="center"/>
      <protection/>
    </xf>
    <xf numFmtId="0" fontId="8" fillId="0" borderId="16" xfId="65" applyFont="1" applyFill="1" applyBorder="1" applyAlignment="1">
      <alignment horizontal="center" vertical="center" wrapText="1"/>
      <protection/>
    </xf>
    <xf numFmtId="0" fontId="8" fillId="0" borderId="20" xfId="65" applyFont="1" applyFill="1" applyBorder="1" applyAlignment="1">
      <alignment horizontal="left" vertical="center"/>
      <protection/>
    </xf>
    <xf numFmtId="0" fontId="8" fillId="0" borderId="33" xfId="65" applyFont="1" applyFill="1" applyBorder="1" applyAlignment="1">
      <alignment horizontal="left" vertical="center" wrapText="1"/>
      <protection/>
    </xf>
    <xf numFmtId="0" fontId="8" fillId="0" borderId="26" xfId="65" applyFont="1" applyFill="1" applyBorder="1" applyAlignment="1">
      <alignment horizontal="center" vertical="top" wrapText="1"/>
      <protection/>
    </xf>
    <xf numFmtId="0" fontId="8" fillId="40" borderId="35" xfId="65" applyFont="1" applyFill="1" applyBorder="1" applyAlignment="1">
      <alignment horizontal="left" vertical="center"/>
      <protection/>
    </xf>
    <xf numFmtId="0" fontId="8" fillId="39" borderId="35" xfId="65" applyFont="1" applyFill="1" applyBorder="1" applyAlignment="1">
      <alignment horizontal="left" vertical="center"/>
      <protection/>
    </xf>
    <xf numFmtId="0" fontId="7" fillId="0" borderId="13" xfId="65" applyFont="1" applyFill="1" applyBorder="1" applyAlignment="1">
      <alignment horizontal="left" vertical="center"/>
      <protection/>
    </xf>
    <xf numFmtId="0" fontId="8" fillId="39" borderId="36" xfId="65" applyFont="1" applyFill="1" applyBorder="1" applyAlignment="1">
      <alignment horizontal="left" vertical="center"/>
      <protection/>
    </xf>
    <xf numFmtId="0" fontId="8" fillId="0" borderId="17" xfId="65" applyFont="1" applyFill="1" applyBorder="1" applyAlignment="1">
      <alignment horizontal="left" vertical="center"/>
      <protection/>
    </xf>
    <xf numFmtId="0" fontId="0" fillId="0" borderId="54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116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41" borderId="0" xfId="0" applyFont="1" applyFill="1" applyBorder="1" applyAlignment="1">
      <alignment horizontal="center" wrapText="1"/>
    </xf>
    <xf numFmtId="0" fontId="5" fillId="0" borderId="4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5" fillId="0" borderId="118" xfId="0" applyFont="1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2" xfId="0" applyFont="1" applyBorder="1" applyAlignment="1">
      <alignment horizontal="center"/>
    </xf>
    <xf numFmtId="0" fontId="5" fillId="0" borderId="98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5" fillId="0" borderId="95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0" fontId="5" fillId="0" borderId="8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14" xfId="0" applyFont="1" applyBorder="1" applyAlignment="1">
      <alignment horizontal="center"/>
    </xf>
    <xf numFmtId="0" fontId="0" fillId="0" borderId="119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0" fillId="0" borderId="120" xfId="0" applyFont="1" applyBorder="1" applyAlignment="1">
      <alignment horizontal="right"/>
    </xf>
    <xf numFmtId="0" fontId="0" fillId="0" borderId="121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122" xfId="0" applyFont="1" applyBorder="1" applyAlignment="1">
      <alignment horizontal="right"/>
    </xf>
    <xf numFmtId="0" fontId="5" fillId="0" borderId="123" xfId="0" applyFont="1" applyBorder="1" applyAlignment="1">
      <alignment horizontal="right"/>
    </xf>
    <xf numFmtId="0" fontId="5" fillId="0" borderId="124" xfId="0" applyFont="1" applyBorder="1" applyAlignment="1">
      <alignment horizontal="right"/>
    </xf>
    <xf numFmtId="0" fontId="5" fillId="0" borderId="125" xfId="0" applyFont="1" applyBorder="1" applyAlignment="1">
      <alignment horizontal="right"/>
    </xf>
    <xf numFmtId="0" fontId="5" fillId="0" borderId="126" xfId="0" applyFont="1" applyBorder="1" applyAlignment="1">
      <alignment horizontal="right"/>
    </xf>
    <xf numFmtId="0" fontId="5" fillId="0" borderId="127" xfId="0" applyFont="1" applyBorder="1" applyAlignment="1">
      <alignment horizontal="right"/>
    </xf>
    <xf numFmtId="0" fontId="5" fillId="0" borderId="128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23" xfId="0" applyFont="1" applyBorder="1" applyAlignment="1">
      <alignment horizontal="center"/>
    </xf>
    <xf numFmtId="0" fontId="5" fillId="0" borderId="124" xfId="0" applyFont="1" applyBorder="1" applyAlignment="1">
      <alignment horizontal="center"/>
    </xf>
    <xf numFmtId="0" fontId="5" fillId="0" borderId="129" xfId="0" applyFont="1" applyBorder="1" applyAlignment="1">
      <alignment horizontal="center"/>
    </xf>
    <xf numFmtId="0" fontId="5" fillId="0" borderId="125" xfId="0" applyFont="1" applyBorder="1" applyAlignment="1">
      <alignment horizontal="center"/>
    </xf>
    <xf numFmtId="0" fontId="5" fillId="0" borderId="119" xfId="0" applyFont="1" applyBorder="1" applyAlignment="1">
      <alignment horizontal="center"/>
    </xf>
    <xf numFmtId="0" fontId="0" fillId="0" borderId="40" xfId="0" applyFont="1" applyBorder="1" applyAlignment="1">
      <alignment horizontal="right"/>
    </xf>
    <xf numFmtId="0" fontId="5" fillId="0" borderId="120" xfId="0" applyFont="1" applyBorder="1" applyAlignment="1">
      <alignment horizontal="center"/>
    </xf>
    <xf numFmtId="0" fontId="5" fillId="0" borderId="130" xfId="0" applyFont="1" applyBorder="1" applyAlignment="1">
      <alignment horizontal="right"/>
    </xf>
    <xf numFmtId="0" fontId="5" fillId="0" borderId="131" xfId="0" applyFont="1" applyBorder="1" applyAlignment="1">
      <alignment horizontal="right"/>
    </xf>
    <xf numFmtId="0" fontId="5" fillId="0" borderId="132" xfId="0" applyFont="1" applyBorder="1" applyAlignment="1">
      <alignment horizontal="right"/>
    </xf>
    <xf numFmtId="0" fontId="5" fillId="0" borderId="133" xfId="0" applyFont="1" applyBorder="1" applyAlignment="1">
      <alignment horizontal="right"/>
    </xf>
    <xf numFmtId="0" fontId="5" fillId="0" borderId="134" xfId="0" applyFont="1" applyBorder="1" applyAlignment="1">
      <alignment horizontal="right"/>
    </xf>
    <xf numFmtId="0" fontId="5" fillId="0" borderId="135" xfId="0" applyFont="1" applyBorder="1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58" xfId="0" applyFont="1" applyBorder="1" applyAlignment="1">
      <alignment horizontal="right"/>
    </xf>
    <xf numFmtId="0" fontId="5" fillId="0" borderId="83" xfId="0" applyFont="1" applyBorder="1" applyAlignment="1">
      <alignment horizontal="center"/>
    </xf>
    <xf numFmtId="0" fontId="5" fillId="0" borderId="136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137" xfId="0" applyFont="1" applyBorder="1" applyAlignment="1">
      <alignment horizontal="center"/>
    </xf>
    <xf numFmtId="0" fontId="5" fillId="0" borderId="138" xfId="0" applyFont="1" applyBorder="1" applyAlignment="1">
      <alignment horizontal="center"/>
    </xf>
    <xf numFmtId="0" fontId="5" fillId="0" borderId="139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8" fillId="0" borderId="81" xfId="0" applyFont="1" applyBorder="1" applyAlignment="1">
      <alignment horizontal="center"/>
    </xf>
    <xf numFmtId="0" fontId="10" fillId="0" borderId="140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right" vertical="center" wrapText="1"/>
    </xf>
    <xf numFmtId="0" fontId="8" fillId="39" borderId="50" xfId="0" applyFont="1" applyFill="1" applyBorder="1" applyAlignment="1">
      <alignment horizontal="right" vertical="center" wrapText="1"/>
    </xf>
    <xf numFmtId="0" fontId="8" fillId="39" borderId="44" xfId="0" applyFont="1" applyFill="1" applyBorder="1" applyAlignment="1">
      <alignment horizontal="right" vertical="center" wrapText="1"/>
    </xf>
    <xf numFmtId="0" fontId="7" fillId="39" borderId="44" xfId="0" applyFont="1" applyFill="1" applyBorder="1" applyAlignment="1">
      <alignment vertical="center" wrapText="1"/>
    </xf>
    <xf numFmtId="0" fontId="8" fillId="39" borderId="43" xfId="0" applyFont="1" applyFill="1" applyBorder="1" applyAlignment="1">
      <alignment horizontal="center" vertical="center" wrapText="1"/>
    </xf>
    <xf numFmtId="0" fontId="8" fillId="39" borderId="5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39" borderId="48" xfId="0" applyFont="1" applyFill="1" applyBorder="1" applyAlignment="1">
      <alignment vertical="center" wrapText="1"/>
    </xf>
    <xf numFmtId="0" fontId="7" fillId="39" borderId="43" xfId="0" applyFont="1" applyFill="1" applyBorder="1" applyAlignment="1">
      <alignment horizontal="center" vertical="center" wrapText="1"/>
    </xf>
    <xf numFmtId="0" fontId="12" fillId="39" borderId="50" xfId="0" applyFont="1" applyFill="1" applyBorder="1" applyAlignment="1">
      <alignment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39" borderId="48" xfId="0" applyFont="1" applyFill="1" applyBorder="1" applyAlignment="1">
      <alignment vertical="center" wrapText="1"/>
    </xf>
    <xf numFmtId="167" fontId="8" fillId="0" borderId="48" xfId="0" applyNumberFormat="1" applyFont="1" applyBorder="1" applyAlignment="1">
      <alignment horizontal="center" vertical="center" wrapText="1"/>
    </xf>
    <xf numFmtId="0" fontId="14" fillId="0" borderId="44" xfId="61" applyFont="1" applyFill="1" applyBorder="1" applyAlignment="1" applyProtection="1">
      <alignment horizontal="center" vertical="center" wrapText="1"/>
      <protection/>
    </xf>
    <xf numFmtId="0" fontId="14" fillId="0" borderId="40" xfId="61" applyFont="1" applyFill="1" applyBorder="1" applyAlignment="1" applyProtection="1">
      <alignment horizontal="center" vertical="center" wrapText="1"/>
      <protection/>
    </xf>
    <xf numFmtId="0" fontId="26" fillId="0" borderId="0" xfId="61" applyFont="1" applyFill="1" applyBorder="1" applyAlignment="1">
      <alignment horizontal="left" vertical="top" wrapText="1"/>
      <protection/>
    </xf>
    <xf numFmtId="168" fontId="13" fillId="0" borderId="0" xfId="61" applyNumberFormat="1" applyFont="1" applyFill="1" applyBorder="1" applyAlignment="1" applyProtection="1">
      <alignment horizontal="right" vertical="center" wrapText="1"/>
      <protection locked="0"/>
    </xf>
    <xf numFmtId="0" fontId="14" fillId="0" borderId="100" xfId="61" applyFont="1" applyFill="1" applyBorder="1" applyAlignment="1" applyProtection="1">
      <alignment horizontal="center" vertical="center" wrapText="1"/>
      <protection/>
    </xf>
    <xf numFmtId="0" fontId="14" fillId="0" borderId="44" xfId="61" applyFont="1" applyFill="1" applyBorder="1" applyAlignment="1" applyProtection="1">
      <alignment horizontal="center" vertical="center"/>
      <protection locked="0"/>
    </xf>
    <xf numFmtId="0" fontId="14" fillId="0" borderId="40" xfId="61" applyFont="1" applyFill="1" applyBorder="1" applyAlignment="1" applyProtection="1">
      <alignment horizontal="center" vertical="center"/>
      <protection locked="0"/>
    </xf>
    <xf numFmtId="0" fontId="14" fillId="0" borderId="22" xfId="61" applyFont="1" applyFill="1" applyBorder="1" applyAlignment="1" applyProtection="1">
      <alignment horizontal="center" vertical="center" wrapText="1"/>
      <protection/>
    </xf>
    <xf numFmtId="0" fontId="17" fillId="0" borderId="40" xfId="62" applyFont="1" applyFill="1" applyBorder="1" applyAlignment="1" applyProtection="1">
      <alignment horizontal="center" vertical="center" wrapText="1"/>
      <protection/>
    </xf>
    <xf numFmtId="0" fontId="14" fillId="0" borderId="44" xfId="62" applyFont="1" applyFill="1" applyBorder="1" applyAlignment="1" applyProtection="1">
      <alignment horizontal="center" vertical="center" wrapText="1"/>
      <protection/>
    </xf>
    <xf numFmtId="0" fontId="14" fillId="0" borderId="40" xfId="62" applyFont="1" applyFill="1" applyBorder="1" applyAlignment="1" applyProtection="1">
      <alignment horizontal="center" vertical="center" wrapText="1"/>
      <protection/>
    </xf>
    <xf numFmtId="0" fontId="26" fillId="0" borderId="0" xfId="62" applyFont="1" applyFill="1" applyBorder="1" applyAlignment="1">
      <alignment horizontal="left" vertical="top" wrapText="1"/>
      <protection/>
    </xf>
    <xf numFmtId="168" fontId="13" fillId="0" borderId="0" xfId="62" applyNumberFormat="1" applyFont="1" applyFill="1" applyBorder="1" applyAlignment="1" applyProtection="1">
      <alignment horizontal="right" vertical="center" wrapText="1"/>
      <protection locked="0"/>
    </xf>
    <xf numFmtId="0" fontId="14" fillId="0" borderId="100" xfId="62" applyFont="1" applyFill="1" applyBorder="1" applyAlignment="1" applyProtection="1">
      <alignment horizontal="center" vertical="center" wrapText="1"/>
      <protection/>
    </xf>
    <xf numFmtId="0" fontId="14" fillId="0" borderId="44" xfId="62" applyFont="1" applyFill="1" applyBorder="1" applyAlignment="1" applyProtection="1">
      <alignment horizontal="center" vertical="center"/>
      <protection locked="0"/>
    </xf>
    <xf numFmtId="0" fontId="14" fillId="0" borderId="40" xfId="62" applyFont="1" applyFill="1" applyBorder="1" applyAlignment="1" applyProtection="1">
      <alignment horizontal="center" vertical="center"/>
      <protection locked="0"/>
    </xf>
    <xf numFmtId="0" fontId="14" fillId="0" borderId="22" xfId="62" applyFont="1" applyFill="1" applyBorder="1" applyAlignment="1" applyProtection="1">
      <alignment horizontal="center" vertical="center" wrapText="1"/>
      <protection/>
    </xf>
    <xf numFmtId="0" fontId="8" fillId="39" borderId="26" xfId="63" applyFont="1" applyFill="1" applyBorder="1" applyAlignment="1">
      <alignment horizontal="center" vertical="center" wrapText="1"/>
      <protection/>
    </xf>
    <xf numFmtId="49" fontId="8" fillId="0" borderId="16" xfId="63" applyNumberFormat="1" applyFont="1" applyBorder="1" applyAlignment="1">
      <alignment horizontal="center" vertical="center"/>
      <protection/>
    </xf>
    <xf numFmtId="170" fontId="8" fillId="0" borderId="20" xfId="63" applyNumberFormat="1" applyFont="1" applyBorder="1" applyAlignment="1">
      <alignment horizontal="center" vertical="center" wrapText="1"/>
      <protection/>
    </xf>
    <xf numFmtId="170" fontId="8" fillId="0" borderId="115" xfId="63" applyNumberFormat="1" applyFont="1" applyBorder="1" applyAlignment="1">
      <alignment horizontal="center" vertical="center" wrapText="1"/>
      <protection/>
    </xf>
    <xf numFmtId="49" fontId="8" fillId="39" borderId="20" xfId="63" applyNumberFormat="1" applyFont="1" applyFill="1" applyBorder="1" applyAlignment="1">
      <alignment horizontal="center" vertical="center" wrapText="1"/>
      <protection/>
    </xf>
    <xf numFmtId="170" fontId="8" fillId="39" borderId="13" xfId="63" applyNumberFormat="1" applyFont="1" applyFill="1" applyBorder="1" applyAlignment="1">
      <alignment horizontal="center" vertical="center" wrapText="1"/>
      <protection/>
    </xf>
    <xf numFmtId="170" fontId="8" fillId="39" borderId="113" xfId="63" applyNumberFormat="1" applyFont="1" applyFill="1" applyBorder="1" applyAlignment="1">
      <alignment horizontal="center" vertical="center" wrapText="1"/>
      <protection/>
    </xf>
    <xf numFmtId="49" fontId="8" fillId="0" borderId="31" xfId="63" applyNumberFormat="1" applyFont="1" applyBorder="1" applyAlignment="1">
      <alignment horizontal="center" vertical="center"/>
      <protection/>
    </xf>
    <xf numFmtId="170" fontId="8" fillId="0" borderId="17" xfId="63" applyNumberFormat="1" applyFont="1" applyBorder="1" applyAlignment="1">
      <alignment horizontal="center" vertical="center" wrapText="1"/>
      <protection/>
    </xf>
    <xf numFmtId="170" fontId="8" fillId="0" borderId="117" xfId="63" applyNumberFormat="1" applyFont="1" applyBorder="1" applyAlignment="1">
      <alignment horizontal="center" vertical="center" wrapText="1"/>
      <protection/>
    </xf>
    <xf numFmtId="0" fontId="8" fillId="0" borderId="0" xfId="63" applyFont="1" applyAlignment="1">
      <alignment horizontal="center" vertical="center"/>
      <protection/>
    </xf>
    <xf numFmtId="0" fontId="8" fillId="0" borderId="0" xfId="63" applyFont="1" applyAlignment="1">
      <alignment horizontal="center" vertical="center" wrapText="1"/>
      <protection/>
    </xf>
    <xf numFmtId="49" fontId="8" fillId="39" borderId="58" xfId="63" applyNumberFormat="1" applyFont="1" applyFill="1" applyBorder="1" applyAlignment="1">
      <alignment horizontal="center" vertical="center" wrapText="1"/>
      <protection/>
    </xf>
    <xf numFmtId="170" fontId="8" fillId="39" borderId="35" xfId="63" applyNumberFormat="1" applyFont="1" applyFill="1" applyBorder="1" applyAlignment="1">
      <alignment horizontal="center" vertical="center" wrapText="1"/>
      <protection/>
    </xf>
    <xf numFmtId="170" fontId="8" fillId="39" borderId="141" xfId="63" applyNumberFormat="1" applyFont="1" applyFill="1" applyBorder="1" applyAlignment="1">
      <alignment horizontal="center" vertical="center" wrapText="1"/>
      <protection/>
    </xf>
  </cellXfs>
  <cellStyles count="6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Normál 2" xfId="60"/>
    <cellStyle name="Normál_10. melléklet 2015 Zcsány Óvoda ki-be" xfId="61"/>
    <cellStyle name="Normál_13. melléklet  Közös Hivatal" xfId="62"/>
    <cellStyle name="Normál_2015-létszám" xfId="63"/>
    <cellStyle name="Normál_2a melléklet bevétel szakfeladatonként" xfId="64"/>
    <cellStyle name="Normál_4. melléklet  2015 költségvetés-össz" xfId="65"/>
    <cellStyle name="Normál_4.1 melléklet Óvoda-költségvetés" xfId="66"/>
    <cellStyle name="Normál_4.2 melléklet  Közös önk.-költégvetés" xfId="67"/>
    <cellStyle name="Normál_KVRENMUNKA" xfId="68"/>
    <cellStyle name="Normál_Munka1" xfId="69"/>
    <cellStyle name="Normál_Önkormányzat-költségvetés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7"/>
  <sheetViews>
    <sheetView view="pageBreakPreview" zoomScaleSheetLayoutView="100" zoomScalePageLayoutView="0" workbookViewId="0" topLeftCell="A3">
      <selection activeCell="N57" sqref="N57"/>
    </sheetView>
  </sheetViews>
  <sheetFormatPr defaultColWidth="9.140625" defaultRowHeight="12.75"/>
  <cols>
    <col min="1" max="1" width="7.00390625" style="0" customWidth="1"/>
    <col min="6" max="6" width="17.28125" style="0" customWidth="1"/>
    <col min="7" max="7" width="18.421875" style="0" customWidth="1"/>
    <col min="10" max="10" width="1.57421875" style="0" customWidth="1"/>
    <col min="13" max="13" width="0.2890625" style="0" customWidth="1"/>
    <col min="14" max="14" width="18.8515625" style="0" customWidth="1"/>
    <col min="16" max="16" width="9.00390625" style="0" customWidth="1"/>
    <col min="17" max="17" width="2.00390625" style="0" hidden="1" customWidth="1"/>
    <col min="20" max="20" width="2.8515625" style="0" customWidth="1"/>
  </cols>
  <sheetData>
    <row r="1" spans="2:21" ht="42" customHeight="1">
      <c r="B1" s="594" t="s">
        <v>331</v>
      </c>
      <c r="C1" s="594"/>
      <c r="D1" s="594"/>
      <c r="E1" s="594"/>
      <c r="F1" s="594"/>
      <c r="G1" s="594"/>
      <c r="H1" s="594"/>
      <c r="I1" s="594"/>
      <c r="J1" s="594"/>
      <c r="K1" s="594"/>
      <c r="L1" s="510"/>
      <c r="M1" s="510"/>
      <c r="N1" s="510"/>
      <c r="O1" s="510"/>
      <c r="P1" s="510"/>
      <c r="Q1" s="510"/>
      <c r="R1" s="510"/>
      <c r="S1" s="510"/>
      <c r="T1" s="510"/>
      <c r="U1" s="489"/>
    </row>
    <row r="2" spans="12:20" ht="12.75">
      <c r="L2" s="491"/>
      <c r="M2" s="491"/>
      <c r="N2" s="491"/>
      <c r="O2" s="491"/>
      <c r="P2" s="491"/>
      <c r="Q2" s="491"/>
      <c r="R2" s="491"/>
      <c r="S2" s="491"/>
      <c r="T2" s="491"/>
    </row>
    <row r="3" spans="2:13" ht="12.75">
      <c r="B3" s="595" t="s">
        <v>327</v>
      </c>
      <c r="C3" s="595"/>
      <c r="D3" s="595"/>
      <c r="E3" s="595"/>
      <c r="F3" s="595"/>
      <c r="G3" s="595"/>
      <c r="H3" s="595"/>
      <c r="I3" s="595"/>
      <c r="J3" s="595"/>
      <c r="K3" s="595"/>
      <c r="L3" s="595" t="s">
        <v>0</v>
      </c>
      <c r="M3" s="595"/>
    </row>
    <row r="4" spans="2:13" ht="13.5" thickBot="1">
      <c r="B4" s="596" t="s">
        <v>1</v>
      </c>
      <c r="C4" s="596"/>
      <c r="D4" s="596"/>
      <c r="E4" s="596"/>
      <c r="F4" s="596"/>
      <c r="G4" s="596"/>
      <c r="H4" s="596"/>
      <c r="I4" s="596"/>
      <c r="J4" s="596"/>
      <c r="K4" s="596"/>
      <c r="L4" s="596" t="s">
        <v>2</v>
      </c>
      <c r="M4" s="596"/>
    </row>
    <row r="5" spans="2:20" ht="12.75">
      <c r="B5" s="597" t="s">
        <v>3</v>
      </c>
      <c r="C5" s="598"/>
      <c r="D5" s="598"/>
      <c r="E5" s="598"/>
      <c r="F5" s="599"/>
      <c r="G5" s="603" t="s">
        <v>4</v>
      </c>
      <c r="H5" s="603" t="s">
        <v>5</v>
      </c>
      <c r="I5" s="598"/>
      <c r="J5" s="599"/>
      <c r="K5" s="603" t="s">
        <v>6</v>
      </c>
      <c r="L5" s="598"/>
      <c r="M5" s="605"/>
      <c r="N5" s="603" t="s">
        <v>344</v>
      </c>
      <c r="O5" s="603" t="s">
        <v>5</v>
      </c>
      <c r="P5" s="598"/>
      <c r="Q5" s="599"/>
      <c r="R5" s="603" t="s">
        <v>6</v>
      </c>
      <c r="S5" s="598"/>
      <c r="T5" s="605"/>
    </row>
    <row r="6" spans="2:20" ht="13.5" thickBot="1">
      <c r="B6" s="600"/>
      <c r="C6" s="601"/>
      <c r="D6" s="601"/>
      <c r="E6" s="601"/>
      <c r="F6" s="602"/>
      <c r="G6" s="604"/>
      <c r="H6" s="604"/>
      <c r="I6" s="601"/>
      <c r="J6" s="602"/>
      <c r="K6" s="606"/>
      <c r="L6" s="596"/>
      <c r="M6" s="607"/>
      <c r="N6" s="604"/>
      <c r="O6" s="604"/>
      <c r="P6" s="601"/>
      <c r="Q6" s="602"/>
      <c r="R6" s="606"/>
      <c r="S6" s="596"/>
      <c r="T6" s="607"/>
    </row>
    <row r="7" spans="2:20" s="1" customFormat="1" ht="13.5" customHeight="1">
      <c r="B7" s="614" t="s">
        <v>7</v>
      </c>
      <c r="C7" s="615"/>
      <c r="D7" s="615"/>
      <c r="E7" s="615"/>
      <c r="F7" s="616"/>
      <c r="G7" s="441">
        <f>SUM(G8,G9,G13)</f>
        <v>48730000</v>
      </c>
      <c r="H7" s="591">
        <f>SUM(H8,H9,H13)</f>
        <v>48730000</v>
      </c>
      <c r="I7" s="592">
        <f>SUM(I8,I9,I13)</f>
        <v>48730000</v>
      </c>
      <c r="J7" s="617">
        <f>SUM(J8,J9,J13)</f>
        <v>48730000</v>
      </c>
      <c r="K7" s="618">
        <v>0</v>
      </c>
      <c r="L7" s="619"/>
      <c r="M7" s="620"/>
      <c r="N7" s="441">
        <v>57541972</v>
      </c>
      <c r="O7" s="591">
        <v>57541972</v>
      </c>
      <c r="P7" s="592">
        <f>SUM(P8,P9,P13)</f>
        <v>48730000</v>
      </c>
      <c r="Q7" s="617">
        <f>SUM(Q8,Q9,Q13)</f>
        <v>48730000</v>
      </c>
      <c r="R7" s="618">
        <v>0</v>
      </c>
      <c r="S7" s="619"/>
      <c r="T7" s="620"/>
    </row>
    <row r="8" spans="2:20" ht="13.5" customHeight="1">
      <c r="B8" s="608" t="s">
        <v>8</v>
      </c>
      <c r="C8" s="609"/>
      <c r="D8" s="609"/>
      <c r="E8" s="609"/>
      <c r="F8" s="610"/>
      <c r="G8" s="435">
        <v>9200000</v>
      </c>
      <c r="H8" s="611">
        <v>9200000</v>
      </c>
      <c r="I8" s="612">
        <v>9200000</v>
      </c>
      <c r="J8" s="613">
        <v>9200000</v>
      </c>
      <c r="K8" s="589">
        <v>0</v>
      </c>
      <c r="L8" s="590"/>
      <c r="M8" s="593"/>
      <c r="N8" s="435">
        <v>16989539</v>
      </c>
      <c r="O8" s="611">
        <v>16989539</v>
      </c>
      <c r="P8" s="612">
        <v>9200000</v>
      </c>
      <c r="Q8" s="613">
        <v>9200000</v>
      </c>
      <c r="R8" s="589">
        <v>0</v>
      </c>
      <c r="S8" s="590"/>
      <c r="T8" s="593"/>
    </row>
    <row r="9" spans="2:20" ht="13.5" customHeight="1">
      <c r="B9" s="608" t="s">
        <v>9</v>
      </c>
      <c r="C9" s="609"/>
      <c r="D9" s="609"/>
      <c r="E9" s="609"/>
      <c r="F9" s="610"/>
      <c r="G9" s="440">
        <f>SUM(G10:G12)</f>
        <v>39050000</v>
      </c>
      <c r="H9" s="611">
        <f>SUM(H10:H12)</f>
        <v>39050000</v>
      </c>
      <c r="I9" s="612">
        <f>SUM(I10:I12)</f>
        <v>39050000</v>
      </c>
      <c r="J9" s="613">
        <f>SUM(J10:J12)</f>
        <v>39050000</v>
      </c>
      <c r="K9" s="589">
        <f>SUM(K10:K13)</f>
        <v>0</v>
      </c>
      <c r="L9" s="590"/>
      <c r="M9" s="593"/>
      <c r="N9" s="440">
        <v>40072433</v>
      </c>
      <c r="O9" s="611">
        <v>40072433</v>
      </c>
      <c r="P9" s="612">
        <f>SUM(P10:P12)</f>
        <v>39050000</v>
      </c>
      <c r="Q9" s="613">
        <f>SUM(Q10:Q12)</f>
        <v>39050000</v>
      </c>
      <c r="R9" s="589">
        <f>SUM(R10:R13)</f>
        <v>0</v>
      </c>
      <c r="S9" s="590"/>
      <c r="T9" s="593"/>
    </row>
    <row r="10" spans="2:20" ht="12.75">
      <c r="B10" s="621" t="s">
        <v>10</v>
      </c>
      <c r="C10" s="622"/>
      <c r="D10" s="622"/>
      <c r="E10" s="622"/>
      <c r="F10" s="623"/>
      <c r="G10" s="435">
        <v>34000000</v>
      </c>
      <c r="H10" s="611">
        <v>34000000</v>
      </c>
      <c r="I10" s="612">
        <v>34000000</v>
      </c>
      <c r="J10" s="613">
        <v>34000000</v>
      </c>
      <c r="K10" s="589">
        <v>0</v>
      </c>
      <c r="L10" s="590"/>
      <c r="M10" s="593"/>
      <c r="N10" s="435">
        <v>35022433</v>
      </c>
      <c r="O10" s="611">
        <v>35022433</v>
      </c>
      <c r="P10" s="612">
        <v>34000000</v>
      </c>
      <c r="Q10" s="613">
        <v>34000000</v>
      </c>
      <c r="R10" s="589">
        <v>0</v>
      </c>
      <c r="S10" s="590"/>
      <c r="T10" s="593"/>
    </row>
    <row r="11" spans="2:20" ht="12.75">
      <c r="B11" s="621" t="s">
        <v>11</v>
      </c>
      <c r="C11" s="622"/>
      <c r="D11" s="622"/>
      <c r="E11" s="622"/>
      <c r="F11" s="623"/>
      <c r="G11" s="435">
        <v>5000000</v>
      </c>
      <c r="H11" s="611">
        <v>5000000</v>
      </c>
      <c r="I11" s="612">
        <v>5000000</v>
      </c>
      <c r="J11" s="613">
        <v>5000000</v>
      </c>
      <c r="K11" s="589">
        <v>0</v>
      </c>
      <c r="L11" s="590"/>
      <c r="M11" s="593"/>
      <c r="N11" s="435">
        <v>5000000</v>
      </c>
      <c r="O11" s="611">
        <v>5000000</v>
      </c>
      <c r="P11" s="612">
        <v>5000000</v>
      </c>
      <c r="Q11" s="613">
        <v>5000000</v>
      </c>
      <c r="R11" s="589">
        <v>0</v>
      </c>
      <c r="S11" s="590"/>
      <c r="T11" s="593"/>
    </row>
    <row r="12" spans="2:20" ht="12.75">
      <c r="B12" s="621" t="s">
        <v>12</v>
      </c>
      <c r="C12" s="622"/>
      <c r="D12" s="622"/>
      <c r="E12" s="622"/>
      <c r="F12" s="623"/>
      <c r="G12" s="435">
        <v>50000</v>
      </c>
      <c r="H12" s="611">
        <v>50000</v>
      </c>
      <c r="I12" s="612">
        <v>50000</v>
      </c>
      <c r="J12" s="613">
        <v>50000</v>
      </c>
      <c r="K12" s="589">
        <v>0</v>
      </c>
      <c r="L12" s="590"/>
      <c r="M12" s="593"/>
      <c r="N12" s="435">
        <v>50000</v>
      </c>
      <c r="O12" s="611">
        <v>50000</v>
      </c>
      <c r="P12" s="612">
        <v>50000</v>
      </c>
      <c r="Q12" s="613">
        <v>50000</v>
      </c>
      <c r="R12" s="589">
        <v>0</v>
      </c>
      <c r="S12" s="590"/>
      <c r="T12" s="593"/>
    </row>
    <row r="13" spans="2:20" ht="12.75">
      <c r="B13" s="614" t="s">
        <v>13</v>
      </c>
      <c r="C13" s="615"/>
      <c r="D13" s="615"/>
      <c r="E13" s="615"/>
      <c r="F13" s="616"/>
      <c r="G13" s="434">
        <v>480000</v>
      </c>
      <c r="H13" s="630">
        <v>480000</v>
      </c>
      <c r="I13" s="590">
        <v>480000</v>
      </c>
      <c r="J13" s="593">
        <v>480000</v>
      </c>
      <c r="K13" s="589">
        <v>0</v>
      </c>
      <c r="L13" s="590"/>
      <c r="M13" s="593"/>
      <c r="N13" s="434">
        <v>480000</v>
      </c>
      <c r="O13" s="630">
        <v>480000</v>
      </c>
      <c r="P13" s="590">
        <v>480000</v>
      </c>
      <c r="Q13" s="593">
        <v>480000</v>
      </c>
      <c r="R13" s="589">
        <v>0</v>
      </c>
      <c r="S13" s="590"/>
      <c r="T13" s="593"/>
    </row>
    <row r="14" spans="2:20" ht="12.75">
      <c r="B14" s="637" t="s">
        <v>14</v>
      </c>
      <c r="C14" s="638"/>
      <c r="D14" s="638"/>
      <c r="E14" s="638"/>
      <c r="F14" s="639"/>
      <c r="G14" s="635">
        <f>SUM(G16:G38)</f>
        <v>73540761</v>
      </c>
      <c r="H14" s="640">
        <f>SUM(H16:H38)</f>
        <v>73540761</v>
      </c>
      <c r="I14" s="641">
        <f>SUM(I16:I38)</f>
        <v>73540761</v>
      </c>
      <c r="J14" s="642">
        <f>SUM(J16:J38)</f>
        <v>73540761</v>
      </c>
      <c r="K14" s="624">
        <v>0</v>
      </c>
      <c r="L14" s="625"/>
      <c r="M14" s="626"/>
      <c r="N14" s="635">
        <f>SUM(N16:N38)</f>
        <v>83466119</v>
      </c>
      <c r="O14" s="640">
        <f>SUM(O16:O38)</f>
        <v>83466119</v>
      </c>
      <c r="P14" s="641">
        <f>SUM(P16:P38)</f>
        <v>73540761</v>
      </c>
      <c r="Q14" s="642">
        <f>SUM(Q16:Q38)</f>
        <v>73540761</v>
      </c>
      <c r="R14" s="624">
        <v>0</v>
      </c>
      <c r="S14" s="625"/>
      <c r="T14" s="626"/>
    </row>
    <row r="15" spans="2:20" s="1" customFormat="1" ht="15.75" customHeight="1">
      <c r="B15" s="632" t="s">
        <v>15</v>
      </c>
      <c r="C15" s="633"/>
      <c r="D15" s="633"/>
      <c r="E15" s="633"/>
      <c r="F15" s="634"/>
      <c r="G15" s="636"/>
      <c r="H15" s="643"/>
      <c r="I15" s="644"/>
      <c r="J15" s="645"/>
      <c r="K15" s="627"/>
      <c r="L15" s="628"/>
      <c r="M15" s="629"/>
      <c r="N15" s="636"/>
      <c r="O15" s="643"/>
      <c r="P15" s="644"/>
      <c r="Q15" s="645"/>
      <c r="R15" s="627"/>
      <c r="S15" s="628"/>
      <c r="T15" s="629"/>
    </row>
    <row r="16" spans="2:20" ht="12.75">
      <c r="B16" s="611" t="s">
        <v>16</v>
      </c>
      <c r="C16" s="612"/>
      <c r="D16" s="612"/>
      <c r="E16" s="612"/>
      <c r="F16" s="631"/>
      <c r="G16" s="435">
        <v>36960600</v>
      </c>
      <c r="H16" s="611">
        <v>36960600</v>
      </c>
      <c r="I16" s="612">
        <v>36960600</v>
      </c>
      <c r="J16" s="613">
        <v>36960600</v>
      </c>
      <c r="K16" s="589">
        <v>0</v>
      </c>
      <c r="L16" s="590"/>
      <c r="M16" s="593"/>
      <c r="N16" s="435">
        <v>36960600</v>
      </c>
      <c r="O16" s="611">
        <v>36960600</v>
      </c>
      <c r="P16" s="612">
        <v>36960600</v>
      </c>
      <c r="Q16" s="613">
        <v>36960600</v>
      </c>
      <c r="R16" s="589">
        <v>0</v>
      </c>
      <c r="S16" s="590"/>
      <c r="T16" s="593"/>
    </row>
    <row r="17" spans="2:20" ht="12.75">
      <c r="B17" s="611" t="s">
        <v>17</v>
      </c>
      <c r="C17" s="612"/>
      <c r="D17" s="612"/>
      <c r="E17" s="612"/>
      <c r="F17" s="631"/>
      <c r="G17" s="435">
        <v>3729009</v>
      </c>
      <c r="H17" s="611">
        <v>3729009</v>
      </c>
      <c r="I17" s="612">
        <v>3729009</v>
      </c>
      <c r="J17" s="613">
        <v>3729009</v>
      </c>
      <c r="K17" s="589">
        <v>0</v>
      </c>
      <c r="L17" s="590"/>
      <c r="M17" s="593"/>
      <c r="N17" s="435">
        <v>3729009</v>
      </c>
      <c r="O17" s="611">
        <v>3729009</v>
      </c>
      <c r="P17" s="612">
        <v>3729009</v>
      </c>
      <c r="Q17" s="613">
        <v>3729009</v>
      </c>
      <c r="R17" s="589">
        <v>0</v>
      </c>
      <c r="S17" s="590"/>
      <c r="T17" s="593"/>
    </row>
    <row r="18" spans="2:20" ht="12.75">
      <c r="B18" s="611" t="s">
        <v>18</v>
      </c>
      <c r="C18" s="612"/>
      <c r="D18" s="612"/>
      <c r="E18" s="612"/>
      <c r="F18" s="631"/>
      <c r="G18" s="435">
        <v>5120000</v>
      </c>
      <c r="H18" s="611">
        <v>5120000</v>
      </c>
      <c r="I18" s="612">
        <v>5120000</v>
      </c>
      <c r="J18" s="613">
        <v>5120000</v>
      </c>
      <c r="K18" s="589">
        <v>0</v>
      </c>
      <c r="L18" s="590"/>
      <c r="M18" s="593"/>
      <c r="N18" s="435">
        <v>5120000</v>
      </c>
      <c r="O18" s="611">
        <v>5120000</v>
      </c>
      <c r="P18" s="612">
        <v>5120000</v>
      </c>
      <c r="Q18" s="613">
        <v>5120000</v>
      </c>
      <c r="R18" s="589">
        <v>0</v>
      </c>
      <c r="S18" s="590"/>
      <c r="T18" s="593"/>
    </row>
    <row r="19" spans="2:20" ht="12.75">
      <c r="B19" s="611" t="s">
        <v>19</v>
      </c>
      <c r="C19" s="612"/>
      <c r="D19" s="612"/>
      <c r="E19" s="612"/>
      <c r="F19" s="631"/>
      <c r="G19" s="435">
        <v>756102</v>
      </c>
      <c r="H19" s="611">
        <v>756102</v>
      </c>
      <c r="I19" s="612">
        <v>756102</v>
      </c>
      <c r="J19" s="613">
        <v>756102</v>
      </c>
      <c r="K19" s="589">
        <v>0</v>
      </c>
      <c r="L19" s="590"/>
      <c r="M19" s="593"/>
      <c r="N19" s="435">
        <v>756102</v>
      </c>
      <c r="O19" s="611">
        <v>756102</v>
      </c>
      <c r="P19" s="612">
        <v>756102</v>
      </c>
      <c r="Q19" s="613">
        <v>756102</v>
      </c>
      <c r="R19" s="589">
        <v>0</v>
      </c>
      <c r="S19" s="590"/>
      <c r="T19" s="593"/>
    </row>
    <row r="20" spans="2:20" ht="12.75">
      <c r="B20" s="611" t="s">
        <v>20</v>
      </c>
      <c r="C20" s="612"/>
      <c r="D20" s="612"/>
      <c r="E20" s="612"/>
      <c r="F20" s="631"/>
      <c r="G20" s="435">
        <v>2962350</v>
      </c>
      <c r="H20" s="611">
        <v>2962350</v>
      </c>
      <c r="I20" s="612">
        <v>2962350</v>
      </c>
      <c r="J20" s="613">
        <v>2962350</v>
      </c>
      <c r="K20" s="589">
        <v>0</v>
      </c>
      <c r="L20" s="590"/>
      <c r="M20" s="593"/>
      <c r="N20" s="435">
        <v>2962350</v>
      </c>
      <c r="O20" s="611">
        <v>2962350</v>
      </c>
      <c r="P20" s="612">
        <v>2962350</v>
      </c>
      <c r="Q20" s="613">
        <v>2962350</v>
      </c>
      <c r="R20" s="589">
        <v>0</v>
      </c>
      <c r="S20" s="590"/>
      <c r="T20" s="593"/>
    </row>
    <row r="21" spans="2:20" ht="12.75">
      <c r="B21" s="611" t="s">
        <v>21</v>
      </c>
      <c r="C21" s="612"/>
      <c r="D21" s="612"/>
      <c r="E21" s="612"/>
      <c r="F21" s="631"/>
      <c r="G21" s="434"/>
      <c r="H21" s="630"/>
      <c r="I21" s="590"/>
      <c r="J21" s="593"/>
      <c r="K21" s="589">
        <v>0</v>
      </c>
      <c r="L21" s="590"/>
      <c r="M21" s="593"/>
      <c r="N21" s="434"/>
      <c r="O21" s="630"/>
      <c r="P21" s="590"/>
      <c r="Q21" s="593"/>
      <c r="R21" s="589">
        <v>0</v>
      </c>
      <c r="S21" s="590"/>
      <c r="T21" s="593"/>
    </row>
    <row r="22" spans="2:20" ht="12.75">
      <c r="B22" s="611" t="s">
        <v>22</v>
      </c>
      <c r="C22" s="612"/>
      <c r="D22" s="612"/>
      <c r="E22" s="612"/>
      <c r="F22" s="631"/>
      <c r="G22" s="435"/>
      <c r="H22" s="611"/>
      <c r="I22" s="612"/>
      <c r="J22" s="613"/>
      <c r="K22" s="589">
        <v>0</v>
      </c>
      <c r="L22" s="590"/>
      <c r="M22" s="593"/>
      <c r="N22" s="435">
        <v>1165955</v>
      </c>
      <c r="O22" s="611">
        <v>1165955</v>
      </c>
      <c r="P22" s="612"/>
      <c r="Q22" s="613"/>
      <c r="R22" s="589">
        <v>0</v>
      </c>
      <c r="S22" s="590"/>
      <c r="T22" s="593"/>
    </row>
    <row r="23" spans="2:20" ht="12.75">
      <c r="B23" s="611" t="s">
        <v>23</v>
      </c>
      <c r="C23" s="612"/>
      <c r="D23" s="612"/>
      <c r="E23" s="612"/>
      <c r="F23" s="631"/>
      <c r="G23" s="435">
        <v>8160133</v>
      </c>
      <c r="H23" s="611">
        <v>8160133</v>
      </c>
      <c r="I23" s="612">
        <v>8160133</v>
      </c>
      <c r="J23" s="613">
        <v>8160133</v>
      </c>
      <c r="K23" s="589">
        <v>0</v>
      </c>
      <c r="L23" s="590"/>
      <c r="M23" s="593"/>
      <c r="N23" s="435">
        <v>8160133</v>
      </c>
      <c r="O23" s="611">
        <v>8160133</v>
      </c>
      <c r="P23" s="612">
        <v>8160133</v>
      </c>
      <c r="Q23" s="613">
        <v>8160133</v>
      </c>
      <c r="R23" s="589">
        <v>0</v>
      </c>
      <c r="S23" s="590"/>
      <c r="T23" s="593"/>
    </row>
    <row r="24" spans="2:20" ht="12.75">
      <c r="B24" s="646" t="s">
        <v>24</v>
      </c>
      <c r="C24" s="647"/>
      <c r="D24" s="647"/>
      <c r="E24" s="647"/>
      <c r="F24" s="648"/>
      <c r="G24" s="668">
        <v>2205000</v>
      </c>
      <c r="H24" s="646">
        <v>2205000</v>
      </c>
      <c r="I24" s="647">
        <v>2205000</v>
      </c>
      <c r="J24" s="649">
        <v>2205000</v>
      </c>
      <c r="K24" s="624">
        <v>0</v>
      </c>
      <c r="L24" s="625"/>
      <c r="M24" s="626"/>
      <c r="N24" s="666">
        <v>2400000</v>
      </c>
      <c r="O24" s="646">
        <v>2400000</v>
      </c>
      <c r="P24" s="647">
        <v>2205000</v>
      </c>
      <c r="Q24" s="649">
        <v>2205000</v>
      </c>
      <c r="R24" s="624">
        <v>0</v>
      </c>
      <c r="S24" s="625"/>
      <c r="T24" s="626"/>
    </row>
    <row r="25" spans="2:20" ht="12.75">
      <c r="B25" s="604" t="s">
        <v>25</v>
      </c>
      <c r="C25" s="601"/>
      <c r="D25" s="601"/>
      <c r="E25" s="601"/>
      <c r="F25" s="602"/>
      <c r="G25" s="669"/>
      <c r="H25" s="604"/>
      <c r="I25" s="601"/>
      <c r="J25" s="650"/>
      <c r="K25" s="627"/>
      <c r="L25" s="628"/>
      <c r="M25" s="629"/>
      <c r="N25" s="667"/>
      <c r="O25" s="604"/>
      <c r="P25" s="601"/>
      <c r="Q25" s="650"/>
      <c r="R25" s="627"/>
      <c r="S25" s="628"/>
      <c r="T25" s="629"/>
    </row>
    <row r="26" spans="2:20" ht="12.75">
      <c r="B26" s="611" t="s">
        <v>26</v>
      </c>
      <c r="C26" s="612"/>
      <c r="D26" s="612"/>
      <c r="E26" s="612"/>
      <c r="F26" s="631"/>
      <c r="G26" s="435">
        <v>1396067</v>
      </c>
      <c r="H26" s="611">
        <v>1396067</v>
      </c>
      <c r="I26" s="612">
        <v>1396067</v>
      </c>
      <c r="J26" s="613">
        <v>1396067</v>
      </c>
      <c r="K26" s="589">
        <v>0</v>
      </c>
      <c r="L26" s="590"/>
      <c r="M26" s="593"/>
      <c r="N26" s="435">
        <v>1396067</v>
      </c>
      <c r="O26" s="611">
        <v>1396067</v>
      </c>
      <c r="P26" s="612">
        <v>1396067</v>
      </c>
      <c r="Q26" s="613">
        <v>1396067</v>
      </c>
      <c r="R26" s="589">
        <v>0</v>
      </c>
      <c r="S26" s="590"/>
      <c r="T26" s="593"/>
    </row>
    <row r="27" spans="2:20" ht="12.75">
      <c r="B27" s="611" t="s">
        <v>27</v>
      </c>
      <c r="C27" s="612"/>
      <c r="D27" s="612"/>
      <c r="E27" s="612"/>
      <c r="F27" s="631"/>
      <c r="G27" s="435"/>
      <c r="H27" s="611"/>
      <c r="I27" s="612"/>
      <c r="J27" s="613"/>
      <c r="K27" s="589">
        <v>0</v>
      </c>
      <c r="L27" s="590"/>
      <c r="M27" s="593"/>
      <c r="N27" s="435"/>
      <c r="O27" s="611"/>
      <c r="P27" s="612"/>
      <c r="Q27" s="613"/>
      <c r="R27" s="589">
        <v>0</v>
      </c>
      <c r="S27" s="590"/>
      <c r="T27" s="593"/>
    </row>
    <row r="28" spans="2:20" ht="12.75">
      <c r="B28" s="611" t="s">
        <v>28</v>
      </c>
      <c r="C28" s="612"/>
      <c r="D28" s="612"/>
      <c r="E28" s="612"/>
      <c r="F28" s="631"/>
      <c r="G28" s="435">
        <v>793400</v>
      </c>
      <c r="H28" s="611">
        <v>793400</v>
      </c>
      <c r="I28" s="612">
        <v>793400</v>
      </c>
      <c r="J28" s="613">
        <v>793400</v>
      </c>
      <c r="K28" s="589">
        <v>0</v>
      </c>
      <c r="L28" s="590"/>
      <c r="M28" s="593"/>
      <c r="N28" s="435">
        <v>793400</v>
      </c>
      <c r="O28" s="611">
        <v>793400</v>
      </c>
      <c r="P28" s="612">
        <v>793400</v>
      </c>
      <c r="Q28" s="613">
        <v>793400</v>
      </c>
      <c r="R28" s="589">
        <v>0</v>
      </c>
      <c r="S28" s="590"/>
      <c r="T28" s="593"/>
    </row>
    <row r="29" spans="2:20" ht="12.75">
      <c r="B29" s="646" t="s">
        <v>29</v>
      </c>
      <c r="C29" s="647"/>
      <c r="D29" s="647"/>
      <c r="E29" s="647"/>
      <c r="F29" s="648"/>
      <c r="G29" s="438"/>
      <c r="H29" s="651"/>
      <c r="I29" s="625"/>
      <c r="J29" s="626"/>
      <c r="K29" s="624">
        <v>0</v>
      </c>
      <c r="L29" s="625"/>
      <c r="M29" s="626"/>
      <c r="N29" s="438"/>
      <c r="O29" s="651"/>
      <c r="P29" s="625"/>
      <c r="Q29" s="626"/>
      <c r="R29" s="624">
        <v>0</v>
      </c>
      <c r="S29" s="625"/>
      <c r="T29" s="626"/>
    </row>
    <row r="30" spans="2:20" ht="12.75">
      <c r="B30" s="604" t="s">
        <v>25</v>
      </c>
      <c r="C30" s="601"/>
      <c r="D30" s="601"/>
      <c r="E30" s="601"/>
      <c r="F30" s="602"/>
      <c r="G30" s="439"/>
      <c r="H30" s="652"/>
      <c r="I30" s="628"/>
      <c r="J30" s="629"/>
      <c r="K30" s="627"/>
      <c r="L30" s="628"/>
      <c r="M30" s="629"/>
      <c r="N30" s="439"/>
      <c r="O30" s="652"/>
      <c r="P30" s="628"/>
      <c r="Q30" s="629"/>
      <c r="R30" s="627"/>
      <c r="S30" s="628"/>
      <c r="T30" s="629"/>
    </row>
    <row r="31" spans="2:20" ht="12.75">
      <c r="B31" s="611" t="s">
        <v>30</v>
      </c>
      <c r="C31" s="612"/>
      <c r="D31" s="612"/>
      <c r="E31" s="612"/>
      <c r="F31" s="631"/>
      <c r="G31" s="435">
        <v>4311000</v>
      </c>
      <c r="H31" s="611">
        <v>4311000</v>
      </c>
      <c r="I31" s="612">
        <v>4311000</v>
      </c>
      <c r="J31" s="613">
        <v>4311000</v>
      </c>
      <c r="K31" s="589">
        <v>0</v>
      </c>
      <c r="L31" s="590"/>
      <c r="M31" s="593"/>
      <c r="N31" s="435">
        <v>4311000</v>
      </c>
      <c r="O31" s="611">
        <v>4311000</v>
      </c>
      <c r="P31" s="612">
        <v>4311000</v>
      </c>
      <c r="Q31" s="613">
        <v>4311000</v>
      </c>
      <c r="R31" s="589">
        <v>0</v>
      </c>
      <c r="S31" s="590"/>
      <c r="T31" s="593"/>
    </row>
    <row r="32" spans="2:20" ht="12.75">
      <c r="B32" s="611" t="s">
        <v>31</v>
      </c>
      <c r="C32" s="612"/>
      <c r="D32" s="612"/>
      <c r="E32" s="612"/>
      <c r="F32" s="631"/>
      <c r="G32" s="434"/>
      <c r="H32" s="630"/>
      <c r="I32" s="590"/>
      <c r="J32" s="593"/>
      <c r="K32" s="589">
        <v>0</v>
      </c>
      <c r="L32" s="590"/>
      <c r="M32" s="593"/>
      <c r="N32" s="434"/>
      <c r="O32" s="630"/>
      <c r="P32" s="590"/>
      <c r="Q32" s="593"/>
      <c r="R32" s="589">
        <v>0</v>
      </c>
      <c r="S32" s="590"/>
      <c r="T32" s="593"/>
    </row>
    <row r="33" spans="2:20" ht="12.75">
      <c r="B33" s="611" t="s">
        <v>32</v>
      </c>
      <c r="C33" s="612"/>
      <c r="D33" s="612"/>
      <c r="E33" s="612"/>
      <c r="F33" s="631"/>
      <c r="G33" s="435">
        <v>71400</v>
      </c>
      <c r="H33" s="611">
        <v>71400</v>
      </c>
      <c r="I33" s="612">
        <v>71400</v>
      </c>
      <c r="J33" s="613">
        <v>71400</v>
      </c>
      <c r="K33" s="589">
        <v>0</v>
      </c>
      <c r="L33" s="590"/>
      <c r="M33" s="593"/>
      <c r="N33" s="435">
        <v>71400</v>
      </c>
      <c r="O33" s="611">
        <v>71400</v>
      </c>
      <c r="P33" s="612">
        <v>71400</v>
      </c>
      <c r="Q33" s="613">
        <v>71400</v>
      </c>
      <c r="R33" s="589">
        <v>0</v>
      </c>
      <c r="S33" s="590"/>
      <c r="T33" s="593"/>
    </row>
    <row r="34" spans="2:20" ht="12.75">
      <c r="B34" s="621" t="s">
        <v>33</v>
      </c>
      <c r="C34" s="622"/>
      <c r="D34" s="622"/>
      <c r="E34" s="622"/>
      <c r="F34" s="623"/>
      <c r="G34" s="435">
        <v>1800000</v>
      </c>
      <c r="H34" s="611">
        <v>1800000</v>
      </c>
      <c r="I34" s="612">
        <v>1800000</v>
      </c>
      <c r="J34" s="613">
        <v>1800000</v>
      </c>
      <c r="K34" s="589">
        <v>0</v>
      </c>
      <c r="L34" s="590"/>
      <c r="M34" s="593"/>
      <c r="N34" s="435">
        <v>1800000</v>
      </c>
      <c r="O34" s="611">
        <v>1800000</v>
      </c>
      <c r="P34" s="612">
        <v>1800000</v>
      </c>
      <c r="Q34" s="613">
        <v>1800000</v>
      </c>
      <c r="R34" s="589">
        <v>0</v>
      </c>
      <c r="S34" s="590"/>
      <c r="T34" s="593"/>
    </row>
    <row r="35" spans="2:20" ht="12.75">
      <c r="B35" s="621" t="s">
        <v>34</v>
      </c>
      <c r="C35" s="622"/>
      <c r="D35" s="622"/>
      <c r="E35" s="622"/>
      <c r="F35" s="623"/>
      <c r="G35" s="435">
        <v>4715400</v>
      </c>
      <c r="H35" s="611">
        <v>4715400</v>
      </c>
      <c r="I35" s="612">
        <v>4715400</v>
      </c>
      <c r="J35" s="613">
        <v>4715400</v>
      </c>
      <c r="K35" s="589">
        <v>0</v>
      </c>
      <c r="L35" s="590"/>
      <c r="M35" s="593"/>
      <c r="N35" s="435">
        <v>4715400</v>
      </c>
      <c r="O35" s="611">
        <v>4715400</v>
      </c>
      <c r="P35" s="612">
        <v>4715400</v>
      </c>
      <c r="Q35" s="613">
        <v>4715400</v>
      </c>
      <c r="R35" s="589">
        <v>0</v>
      </c>
      <c r="S35" s="590"/>
      <c r="T35" s="593"/>
    </row>
    <row r="36" spans="2:20" ht="12.75">
      <c r="B36" s="611" t="s">
        <v>35</v>
      </c>
      <c r="C36" s="612"/>
      <c r="D36" s="612"/>
      <c r="E36" s="612"/>
      <c r="F36" s="631"/>
      <c r="G36" s="435">
        <v>560300</v>
      </c>
      <c r="H36" s="611">
        <v>560300</v>
      </c>
      <c r="I36" s="612">
        <v>560300</v>
      </c>
      <c r="J36" s="613">
        <v>560300</v>
      </c>
      <c r="K36" s="589">
        <v>0</v>
      </c>
      <c r="L36" s="590"/>
      <c r="M36" s="593"/>
      <c r="N36" s="435">
        <v>560300</v>
      </c>
      <c r="O36" s="611">
        <v>560300</v>
      </c>
      <c r="P36" s="612">
        <v>560300</v>
      </c>
      <c r="Q36" s="613">
        <v>560300</v>
      </c>
      <c r="R36" s="589">
        <v>0</v>
      </c>
      <c r="S36" s="590"/>
      <c r="T36" s="593"/>
    </row>
    <row r="37" spans="2:20" ht="12.75">
      <c r="B37" s="611" t="s">
        <v>36</v>
      </c>
      <c r="C37" s="612"/>
      <c r="D37" s="612"/>
      <c r="E37" s="612"/>
      <c r="F37" s="631"/>
      <c r="G37" s="435">
        <v>0</v>
      </c>
      <c r="H37" s="611">
        <v>0</v>
      </c>
      <c r="I37" s="612">
        <v>0</v>
      </c>
      <c r="J37" s="613">
        <v>0</v>
      </c>
      <c r="K37" s="589">
        <v>0</v>
      </c>
      <c r="L37" s="590"/>
      <c r="M37" s="593"/>
      <c r="N37" s="435">
        <v>7778600</v>
      </c>
      <c r="O37" s="611">
        <v>7778600</v>
      </c>
      <c r="P37" s="612">
        <v>0</v>
      </c>
      <c r="Q37" s="613">
        <v>0</v>
      </c>
      <c r="R37" s="589">
        <v>0</v>
      </c>
      <c r="S37" s="590"/>
      <c r="T37" s="593"/>
    </row>
    <row r="38" spans="2:20" ht="12.75">
      <c r="B38" s="611" t="s">
        <v>37</v>
      </c>
      <c r="C38" s="612"/>
      <c r="D38" s="612"/>
      <c r="E38" s="612"/>
      <c r="F38" s="631"/>
      <c r="G38" s="435">
        <v>0</v>
      </c>
      <c r="H38" s="611">
        <v>0</v>
      </c>
      <c r="I38" s="612">
        <v>0</v>
      </c>
      <c r="J38" s="613">
        <v>0</v>
      </c>
      <c r="K38" s="589">
        <v>0</v>
      </c>
      <c r="L38" s="590"/>
      <c r="M38" s="593"/>
      <c r="N38" s="435">
        <v>785803</v>
      </c>
      <c r="O38" s="611">
        <v>785803</v>
      </c>
      <c r="P38" s="612">
        <v>0</v>
      </c>
      <c r="Q38" s="613">
        <v>0</v>
      </c>
      <c r="R38" s="589">
        <v>0</v>
      </c>
      <c r="S38" s="590"/>
      <c r="T38" s="593"/>
    </row>
    <row r="39" spans="2:20" s="1" customFormat="1" ht="24.75" customHeight="1">
      <c r="B39" s="614" t="s">
        <v>38</v>
      </c>
      <c r="C39" s="615"/>
      <c r="D39" s="615"/>
      <c r="E39" s="615"/>
      <c r="F39" s="616"/>
      <c r="G39" s="433">
        <f>SUM(G40:G40)</f>
        <v>8372063</v>
      </c>
      <c r="H39" s="591">
        <f>SUM(H40:H40)</f>
        <v>8372063</v>
      </c>
      <c r="I39" s="592">
        <f>SUM(I40:I40)</f>
        <v>8372063</v>
      </c>
      <c r="J39" s="617">
        <f>SUM(J40:J40)</f>
        <v>8372063</v>
      </c>
      <c r="K39" s="653">
        <v>0</v>
      </c>
      <c r="L39" s="592"/>
      <c r="M39" s="617"/>
      <c r="N39" s="433">
        <f>SUM(N40:N40)</f>
        <v>25480714</v>
      </c>
      <c r="O39" s="591">
        <f>SUM(O40:O40)</f>
        <v>25480714</v>
      </c>
      <c r="P39" s="592">
        <f>SUM(P40:P40)</f>
        <v>8372063</v>
      </c>
      <c r="Q39" s="617">
        <f>SUM(Q40:Q40)</f>
        <v>8372063</v>
      </c>
      <c r="R39" s="653">
        <v>0</v>
      </c>
      <c r="S39" s="592"/>
      <c r="T39" s="617"/>
    </row>
    <row r="40" spans="2:20" ht="12.75">
      <c r="B40" s="621" t="s">
        <v>39</v>
      </c>
      <c r="C40" s="622"/>
      <c r="D40" s="622"/>
      <c r="E40" s="622"/>
      <c r="F40" s="623"/>
      <c r="G40" s="435">
        <v>8372063</v>
      </c>
      <c r="H40" s="611">
        <v>8372063</v>
      </c>
      <c r="I40" s="612">
        <v>8372063</v>
      </c>
      <c r="J40" s="613">
        <v>8372063</v>
      </c>
      <c r="K40" s="589">
        <v>0</v>
      </c>
      <c r="L40" s="590"/>
      <c r="M40" s="593"/>
      <c r="N40" s="435">
        <v>25480714</v>
      </c>
      <c r="O40" s="611">
        <v>25480714</v>
      </c>
      <c r="P40" s="612">
        <v>8372063</v>
      </c>
      <c r="Q40" s="613">
        <v>8372063</v>
      </c>
      <c r="R40" s="589">
        <v>0</v>
      </c>
      <c r="S40" s="590"/>
      <c r="T40" s="593"/>
    </row>
    <row r="41" spans="2:20" ht="25.5" customHeight="1">
      <c r="B41" s="654" t="s">
        <v>40</v>
      </c>
      <c r="C41" s="655"/>
      <c r="D41" s="655"/>
      <c r="E41" s="655"/>
      <c r="F41" s="656"/>
      <c r="G41" s="434"/>
      <c r="H41" s="630"/>
      <c r="I41" s="590"/>
      <c r="J41" s="593"/>
      <c r="K41" s="589">
        <v>0</v>
      </c>
      <c r="L41" s="590"/>
      <c r="M41" s="593"/>
      <c r="N41" s="434"/>
      <c r="O41" s="630"/>
      <c r="P41" s="590"/>
      <c r="Q41" s="593"/>
      <c r="R41" s="589">
        <v>0</v>
      </c>
      <c r="S41" s="590"/>
      <c r="T41" s="593"/>
    </row>
    <row r="42" spans="2:20" ht="12.75">
      <c r="B42" s="621" t="s">
        <v>41</v>
      </c>
      <c r="C42" s="622"/>
      <c r="D42" s="622"/>
      <c r="E42" s="622"/>
      <c r="F42" s="623"/>
      <c r="G42" s="434"/>
      <c r="H42" s="630"/>
      <c r="I42" s="590"/>
      <c r="J42" s="593"/>
      <c r="K42" s="589">
        <v>0</v>
      </c>
      <c r="L42" s="590"/>
      <c r="M42" s="593"/>
      <c r="N42" s="434"/>
      <c r="O42" s="630"/>
      <c r="P42" s="590"/>
      <c r="Q42" s="593"/>
      <c r="R42" s="589">
        <v>0</v>
      </c>
      <c r="S42" s="590"/>
      <c r="T42" s="593"/>
    </row>
    <row r="43" spans="2:20" ht="12.75">
      <c r="B43" s="611" t="s">
        <v>42</v>
      </c>
      <c r="C43" s="612"/>
      <c r="D43" s="612"/>
      <c r="E43" s="612"/>
      <c r="F43" s="631"/>
      <c r="G43" s="434"/>
      <c r="H43" s="630"/>
      <c r="I43" s="590"/>
      <c r="J43" s="593"/>
      <c r="K43" s="589">
        <v>0</v>
      </c>
      <c r="L43" s="590"/>
      <c r="M43" s="593"/>
      <c r="N43" s="434"/>
      <c r="O43" s="630"/>
      <c r="P43" s="590"/>
      <c r="Q43" s="593"/>
      <c r="R43" s="589">
        <v>0</v>
      </c>
      <c r="S43" s="590"/>
      <c r="T43" s="593"/>
    </row>
    <row r="44" spans="2:20" ht="12.75">
      <c r="B44" s="646" t="s">
        <v>43</v>
      </c>
      <c r="C44" s="647"/>
      <c r="D44" s="647"/>
      <c r="E44" s="647"/>
      <c r="F44" s="648"/>
      <c r="G44" s="434"/>
      <c r="H44" s="630"/>
      <c r="I44" s="590"/>
      <c r="J44" s="593"/>
      <c r="K44" s="589">
        <v>0</v>
      </c>
      <c r="L44" s="590"/>
      <c r="M44" s="593"/>
      <c r="N44" s="434"/>
      <c r="O44" s="630"/>
      <c r="P44" s="590"/>
      <c r="Q44" s="593"/>
      <c r="R44" s="589">
        <v>0</v>
      </c>
      <c r="S44" s="590"/>
      <c r="T44" s="593"/>
    </row>
    <row r="45" spans="2:20" ht="12.75">
      <c r="B45" s="657" t="s">
        <v>44</v>
      </c>
      <c r="C45" s="658"/>
      <c r="D45" s="658"/>
      <c r="E45" s="658"/>
      <c r="F45" s="659"/>
      <c r="G45" s="434">
        <v>0</v>
      </c>
      <c r="H45" s="630">
        <v>0</v>
      </c>
      <c r="I45" s="590"/>
      <c r="J45" s="593"/>
      <c r="K45" s="589">
        <v>0</v>
      </c>
      <c r="L45" s="590"/>
      <c r="M45" s="593"/>
      <c r="N45" s="434">
        <v>14936753</v>
      </c>
      <c r="O45" s="630">
        <v>0</v>
      </c>
      <c r="P45" s="590"/>
      <c r="Q45" s="593"/>
      <c r="R45" s="589">
        <v>14936753</v>
      </c>
      <c r="S45" s="590"/>
      <c r="T45" s="593"/>
    </row>
    <row r="46" spans="2:20" ht="12.75">
      <c r="B46" s="621" t="s">
        <v>45</v>
      </c>
      <c r="C46" s="622"/>
      <c r="D46" s="622"/>
      <c r="E46" s="622"/>
      <c r="F46" s="623"/>
      <c r="G46" s="434"/>
      <c r="H46" s="630"/>
      <c r="I46" s="590"/>
      <c r="J46" s="593"/>
      <c r="K46" s="589">
        <v>0</v>
      </c>
      <c r="L46" s="590"/>
      <c r="M46" s="593"/>
      <c r="N46" s="434"/>
      <c r="O46" s="630"/>
      <c r="P46" s="590"/>
      <c r="Q46" s="593"/>
      <c r="R46" s="589">
        <v>0</v>
      </c>
      <c r="S46" s="590"/>
      <c r="T46" s="593"/>
    </row>
    <row r="47" spans="2:20" ht="12.75">
      <c r="B47" s="591" t="s">
        <v>348</v>
      </c>
      <c r="C47" s="612"/>
      <c r="D47" s="612"/>
      <c r="E47" s="612"/>
      <c r="F47" s="631"/>
      <c r="G47" s="434"/>
      <c r="H47" s="630"/>
      <c r="I47" s="590"/>
      <c r="J47" s="593"/>
      <c r="K47" s="589"/>
      <c r="L47" s="590"/>
      <c r="M47" s="515"/>
      <c r="N47" s="433">
        <v>1450731</v>
      </c>
      <c r="O47" s="591">
        <v>1450731</v>
      </c>
      <c r="P47" s="592"/>
      <c r="Q47" s="515"/>
      <c r="R47" s="589"/>
      <c r="S47" s="590"/>
      <c r="T47" s="593"/>
    </row>
    <row r="48" spans="2:20" ht="19.5" customHeight="1">
      <c r="B48" s="637" t="s">
        <v>46</v>
      </c>
      <c r="C48" s="638"/>
      <c r="D48" s="638"/>
      <c r="E48" s="638"/>
      <c r="F48" s="639"/>
      <c r="G48" s="435"/>
      <c r="H48" s="611"/>
      <c r="I48" s="612"/>
      <c r="J48" s="613"/>
      <c r="K48" s="589">
        <v>0</v>
      </c>
      <c r="L48" s="590"/>
      <c r="M48" s="593"/>
      <c r="N48" s="435"/>
      <c r="O48" s="611"/>
      <c r="P48" s="612"/>
      <c r="Q48" s="613"/>
      <c r="R48" s="589">
        <v>0</v>
      </c>
      <c r="S48" s="590"/>
      <c r="T48" s="593"/>
    </row>
    <row r="49" spans="2:20" ht="12.75">
      <c r="B49" s="2" t="s">
        <v>47</v>
      </c>
      <c r="C49" s="3"/>
      <c r="D49" s="3"/>
      <c r="E49" s="3"/>
      <c r="F49" s="4"/>
      <c r="G49" s="433">
        <f>SUM(G7,G14,G39)</f>
        <v>130642824</v>
      </c>
      <c r="H49" s="630">
        <v>130642824</v>
      </c>
      <c r="I49" s="590"/>
      <c r="J49" s="593"/>
      <c r="K49" s="653"/>
      <c r="L49" s="592"/>
      <c r="M49" s="617"/>
      <c r="N49" s="433">
        <v>182876289</v>
      </c>
      <c r="O49" s="591">
        <v>167939536</v>
      </c>
      <c r="P49" s="592"/>
      <c r="Q49" s="617"/>
      <c r="R49" s="653">
        <v>14936753</v>
      </c>
      <c r="S49" s="592"/>
      <c r="T49" s="617"/>
    </row>
    <row r="50" spans="2:20" ht="12.75">
      <c r="B50" s="646" t="s">
        <v>48</v>
      </c>
      <c r="C50" s="647"/>
      <c r="D50" s="647"/>
      <c r="E50" s="647"/>
      <c r="F50" s="648"/>
      <c r="G50" s="436"/>
      <c r="H50" s="640">
        <v>50109705</v>
      </c>
      <c r="I50" s="641"/>
      <c r="J50" s="642"/>
      <c r="K50" s="624">
        <v>31969017</v>
      </c>
      <c r="L50" s="625"/>
      <c r="M50" s="626"/>
      <c r="N50" s="436"/>
      <c r="O50" s="640">
        <v>50109705</v>
      </c>
      <c r="P50" s="641"/>
      <c r="Q50" s="642"/>
      <c r="R50" s="624">
        <v>31969017</v>
      </c>
      <c r="S50" s="625"/>
      <c r="T50" s="626"/>
    </row>
    <row r="51" spans="2:20" s="1" customFormat="1" ht="12.75">
      <c r="B51" s="604" t="s">
        <v>49</v>
      </c>
      <c r="C51" s="601"/>
      <c r="D51" s="601"/>
      <c r="E51" s="601"/>
      <c r="F51" s="602"/>
      <c r="G51" s="437">
        <f>SUM(G53:G54)</f>
        <v>82078722</v>
      </c>
      <c r="H51" s="643"/>
      <c r="I51" s="644"/>
      <c r="J51" s="645"/>
      <c r="K51" s="627"/>
      <c r="L51" s="628"/>
      <c r="M51" s="629"/>
      <c r="N51" s="437">
        <v>82078722</v>
      </c>
      <c r="O51" s="643"/>
      <c r="P51" s="644"/>
      <c r="Q51" s="645"/>
      <c r="R51" s="627"/>
      <c r="S51" s="628"/>
      <c r="T51" s="629"/>
    </row>
    <row r="52" spans="2:20" ht="12.75">
      <c r="B52" s="611" t="s">
        <v>50</v>
      </c>
      <c r="C52" s="612"/>
      <c r="D52" s="612"/>
      <c r="E52" s="612"/>
      <c r="F52" s="631"/>
      <c r="G52" s="434"/>
      <c r="H52" s="630"/>
      <c r="I52" s="590"/>
      <c r="J52" s="593"/>
      <c r="K52" s="589">
        <v>0</v>
      </c>
      <c r="L52" s="590"/>
      <c r="M52" s="593"/>
      <c r="N52" s="434"/>
      <c r="O52" s="630"/>
      <c r="P52" s="590"/>
      <c r="Q52" s="593"/>
      <c r="R52" s="589">
        <v>0</v>
      </c>
      <c r="S52" s="590"/>
      <c r="T52" s="593"/>
    </row>
    <row r="53" spans="2:20" ht="12.75">
      <c r="B53" s="611" t="s">
        <v>51</v>
      </c>
      <c r="C53" s="612"/>
      <c r="D53" s="612"/>
      <c r="E53" s="612"/>
      <c r="F53" s="631"/>
      <c r="G53" s="434">
        <v>50109705</v>
      </c>
      <c r="H53" s="611">
        <v>50109705</v>
      </c>
      <c r="I53" s="612"/>
      <c r="J53" s="613"/>
      <c r="K53" s="589">
        <v>0</v>
      </c>
      <c r="L53" s="590"/>
      <c r="M53" s="593"/>
      <c r="N53" s="434">
        <v>50109705</v>
      </c>
      <c r="O53" s="611">
        <v>50109705</v>
      </c>
      <c r="P53" s="612"/>
      <c r="Q53" s="613"/>
      <c r="R53" s="589">
        <v>0</v>
      </c>
      <c r="S53" s="590"/>
      <c r="T53" s="593"/>
    </row>
    <row r="54" spans="2:20" ht="12.75">
      <c r="B54" s="611" t="s">
        <v>52</v>
      </c>
      <c r="C54" s="612"/>
      <c r="D54" s="612"/>
      <c r="E54" s="612"/>
      <c r="F54" s="631"/>
      <c r="G54" s="434">
        <v>31969017</v>
      </c>
      <c r="H54" s="630"/>
      <c r="I54" s="590"/>
      <c r="J54" s="593"/>
      <c r="K54" s="660">
        <v>31969017</v>
      </c>
      <c r="L54" s="612"/>
      <c r="M54" s="613"/>
      <c r="N54" s="434">
        <v>31969017</v>
      </c>
      <c r="O54" s="630"/>
      <c r="P54" s="590"/>
      <c r="Q54" s="593"/>
      <c r="R54" s="660">
        <v>31969017</v>
      </c>
      <c r="S54" s="612"/>
      <c r="T54" s="613"/>
    </row>
    <row r="55" spans="2:20" ht="12.75">
      <c r="B55" s="637" t="s">
        <v>53</v>
      </c>
      <c r="C55" s="638"/>
      <c r="D55" s="638"/>
      <c r="E55" s="638"/>
      <c r="F55" s="639"/>
      <c r="G55" s="434"/>
      <c r="H55" s="630"/>
      <c r="I55" s="590"/>
      <c r="J55" s="593"/>
      <c r="K55" s="589">
        <v>0</v>
      </c>
      <c r="L55" s="590"/>
      <c r="M55" s="593"/>
      <c r="N55" s="434"/>
      <c r="O55" s="630"/>
      <c r="P55" s="590"/>
      <c r="Q55" s="593"/>
      <c r="R55" s="589">
        <v>0</v>
      </c>
      <c r="S55" s="590"/>
      <c r="T55" s="593"/>
    </row>
    <row r="56" spans="2:20" ht="12.75">
      <c r="B56" s="643" t="s">
        <v>54</v>
      </c>
      <c r="C56" s="644"/>
      <c r="D56" s="644"/>
      <c r="E56" s="644"/>
      <c r="F56" s="665"/>
      <c r="G56" s="433">
        <v>82078722</v>
      </c>
      <c r="H56" s="591">
        <v>50109705</v>
      </c>
      <c r="I56" s="592"/>
      <c r="J56" s="617"/>
      <c r="K56" s="653">
        <v>31969017</v>
      </c>
      <c r="L56" s="592"/>
      <c r="M56" s="617"/>
      <c r="N56" s="433">
        <v>82078722</v>
      </c>
      <c r="O56" s="591">
        <v>50109705</v>
      </c>
      <c r="P56" s="592"/>
      <c r="Q56" s="617"/>
      <c r="R56" s="653">
        <v>31969017</v>
      </c>
      <c r="S56" s="592"/>
      <c r="T56" s="617"/>
    </row>
    <row r="57" spans="2:20" s="1" customFormat="1" ht="24.75" customHeight="1" thickBot="1">
      <c r="B57" s="591" t="s">
        <v>55</v>
      </c>
      <c r="C57" s="592"/>
      <c r="D57" s="592"/>
      <c r="E57" s="592"/>
      <c r="F57" s="661"/>
      <c r="G57" s="433">
        <f>SUM(G49,G56)</f>
        <v>212721546</v>
      </c>
      <c r="H57" s="591">
        <f>SUM(H49,H56)</f>
        <v>180752529</v>
      </c>
      <c r="I57" s="592"/>
      <c r="J57" s="617"/>
      <c r="K57" s="662">
        <v>31969017</v>
      </c>
      <c r="L57" s="663"/>
      <c r="M57" s="664"/>
      <c r="N57" s="433">
        <v>264955011</v>
      </c>
      <c r="O57" s="591">
        <f>SUM(O49,O56)</f>
        <v>218049241</v>
      </c>
      <c r="P57" s="592"/>
      <c r="Q57" s="617"/>
      <c r="R57" s="662">
        <v>46905770</v>
      </c>
      <c r="S57" s="663"/>
      <c r="T57" s="664"/>
    </row>
  </sheetData>
  <sheetProtection selectLockedCells="1" selectUnlockedCells="1"/>
  <mergeCells count="254">
    <mergeCell ref="N24:N25"/>
    <mergeCell ref="G24:G25"/>
    <mergeCell ref="O56:Q56"/>
    <mergeCell ref="R56:T56"/>
    <mergeCell ref="O57:Q57"/>
    <mergeCell ref="R57:T57"/>
    <mergeCell ref="O53:Q53"/>
    <mergeCell ref="R53:T53"/>
    <mergeCell ref="O54:Q54"/>
    <mergeCell ref="R54:T54"/>
    <mergeCell ref="O55:Q55"/>
    <mergeCell ref="R55:T55"/>
    <mergeCell ref="O49:Q49"/>
    <mergeCell ref="R49:T49"/>
    <mergeCell ref="O50:Q51"/>
    <mergeCell ref="R50:T51"/>
    <mergeCell ref="O52:Q52"/>
    <mergeCell ref="R52:T52"/>
    <mergeCell ref="O45:Q45"/>
    <mergeCell ref="R45:T45"/>
    <mergeCell ref="O46:Q46"/>
    <mergeCell ref="R46:T46"/>
    <mergeCell ref="O48:Q48"/>
    <mergeCell ref="R48:T48"/>
    <mergeCell ref="O42:Q42"/>
    <mergeCell ref="R42:T42"/>
    <mergeCell ref="O43:Q43"/>
    <mergeCell ref="R43:T43"/>
    <mergeCell ref="O44:Q44"/>
    <mergeCell ref="R44:T44"/>
    <mergeCell ref="O39:Q39"/>
    <mergeCell ref="R39:T39"/>
    <mergeCell ref="O40:Q40"/>
    <mergeCell ref="R40:T40"/>
    <mergeCell ref="O41:Q41"/>
    <mergeCell ref="R41:T41"/>
    <mergeCell ref="O36:Q36"/>
    <mergeCell ref="R36:T36"/>
    <mergeCell ref="O37:Q37"/>
    <mergeCell ref="R37:T37"/>
    <mergeCell ref="O38:Q38"/>
    <mergeCell ref="R38:T38"/>
    <mergeCell ref="O33:Q33"/>
    <mergeCell ref="R33:T33"/>
    <mergeCell ref="O34:Q34"/>
    <mergeCell ref="R34:T34"/>
    <mergeCell ref="O35:Q35"/>
    <mergeCell ref="R35:T35"/>
    <mergeCell ref="O29:Q30"/>
    <mergeCell ref="R29:T30"/>
    <mergeCell ref="O31:Q31"/>
    <mergeCell ref="R31:T31"/>
    <mergeCell ref="O32:Q32"/>
    <mergeCell ref="R32:T32"/>
    <mergeCell ref="O26:Q26"/>
    <mergeCell ref="R26:T26"/>
    <mergeCell ref="O27:Q27"/>
    <mergeCell ref="R27:T27"/>
    <mergeCell ref="O28:Q28"/>
    <mergeCell ref="R28:T28"/>
    <mergeCell ref="O22:Q22"/>
    <mergeCell ref="R22:T22"/>
    <mergeCell ref="O23:Q23"/>
    <mergeCell ref="R23:T23"/>
    <mergeCell ref="O24:Q25"/>
    <mergeCell ref="R24:T25"/>
    <mergeCell ref="O19:Q19"/>
    <mergeCell ref="R19:T19"/>
    <mergeCell ref="O20:Q20"/>
    <mergeCell ref="R20:T20"/>
    <mergeCell ref="O21:Q21"/>
    <mergeCell ref="R21:T21"/>
    <mergeCell ref="O16:Q16"/>
    <mergeCell ref="R16:T16"/>
    <mergeCell ref="O17:Q17"/>
    <mergeCell ref="R17:T17"/>
    <mergeCell ref="O18:Q18"/>
    <mergeCell ref="R18:T18"/>
    <mergeCell ref="O12:Q12"/>
    <mergeCell ref="R12:T12"/>
    <mergeCell ref="O13:Q13"/>
    <mergeCell ref="R13:T13"/>
    <mergeCell ref="N14:N15"/>
    <mergeCell ref="O14:Q15"/>
    <mergeCell ref="R14:T15"/>
    <mergeCell ref="O9:Q9"/>
    <mergeCell ref="R9:T9"/>
    <mergeCell ref="O10:Q10"/>
    <mergeCell ref="R10:T10"/>
    <mergeCell ref="O11:Q11"/>
    <mergeCell ref="R11:T11"/>
    <mergeCell ref="N5:N6"/>
    <mergeCell ref="O5:Q6"/>
    <mergeCell ref="R5:T6"/>
    <mergeCell ref="O7:Q7"/>
    <mergeCell ref="R7:T7"/>
    <mergeCell ref="O8:Q8"/>
    <mergeCell ref="R8:T8"/>
    <mergeCell ref="B55:F55"/>
    <mergeCell ref="H55:J55"/>
    <mergeCell ref="K55:M55"/>
    <mergeCell ref="B57:F57"/>
    <mergeCell ref="H57:J57"/>
    <mergeCell ref="K57:M57"/>
    <mergeCell ref="B56:F56"/>
    <mergeCell ref="H56:J56"/>
    <mergeCell ref="K56:M56"/>
    <mergeCell ref="B54:F54"/>
    <mergeCell ref="H54:J54"/>
    <mergeCell ref="K54:M54"/>
    <mergeCell ref="B53:F53"/>
    <mergeCell ref="H53:J53"/>
    <mergeCell ref="K53:M53"/>
    <mergeCell ref="B51:F51"/>
    <mergeCell ref="B52:F52"/>
    <mergeCell ref="H52:J52"/>
    <mergeCell ref="K52:M52"/>
    <mergeCell ref="B50:F50"/>
    <mergeCell ref="H50:J51"/>
    <mergeCell ref="K50:M51"/>
    <mergeCell ref="H49:J49"/>
    <mergeCell ref="K49:M49"/>
    <mergeCell ref="B48:F48"/>
    <mergeCell ref="H48:J48"/>
    <mergeCell ref="K48:M48"/>
    <mergeCell ref="B46:F46"/>
    <mergeCell ref="H46:J46"/>
    <mergeCell ref="K46:M46"/>
    <mergeCell ref="B47:F47"/>
    <mergeCell ref="H47:J47"/>
    <mergeCell ref="B45:F45"/>
    <mergeCell ref="H45:J45"/>
    <mergeCell ref="K45:M45"/>
    <mergeCell ref="B44:F44"/>
    <mergeCell ref="H44:J44"/>
    <mergeCell ref="K44:M44"/>
    <mergeCell ref="B43:F43"/>
    <mergeCell ref="H43:J43"/>
    <mergeCell ref="K43:M43"/>
    <mergeCell ref="B42:F42"/>
    <mergeCell ref="H42:J42"/>
    <mergeCell ref="K42:M42"/>
    <mergeCell ref="B41:F41"/>
    <mergeCell ref="H41:J41"/>
    <mergeCell ref="K41:M41"/>
    <mergeCell ref="B40:F40"/>
    <mergeCell ref="H40:J40"/>
    <mergeCell ref="K40:M40"/>
    <mergeCell ref="B39:F39"/>
    <mergeCell ref="H39:J39"/>
    <mergeCell ref="K39:M39"/>
    <mergeCell ref="B38:F38"/>
    <mergeCell ref="H38:J38"/>
    <mergeCell ref="K38:M38"/>
    <mergeCell ref="B37:F37"/>
    <mergeCell ref="H37:J37"/>
    <mergeCell ref="K37:M37"/>
    <mergeCell ref="B36:F36"/>
    <mergeCell ref="H36:J36"/>
    <mergeCell ref="K36:M36"/>
    <mergeCell ref="B35:F35"/>
    <mergeCell ref="H35:J35"/>
    <mergeCell ref="K35:M35"/>
    <mergeCell ref="B34:F34"/>
    <mergeCell ref="H34:J34"/>
    <mergeCell ref="K34:M34"/>
    <mergeCell ref="B33:F33"/>
    <mergeCell ref="H33:J33"/>
    <mergeCell ref="K33:M33"/>
    <mergeCell ref="B32:F32"/>
    <mergeCell ref="H32:J32"/>
    <mergeCell ref="K32:M32"/>
    <mergeCell ref="B31:F31"/>
    <mergeCell ref="H31:J31"/>
    <mergeCell ref="K31:M31"/>
    <mergeCell ref="B29:F29"/>
    <mergeCell ref="H29:J30"/>
    <mergeCell ref="K29:M30"/>
    <mergeCell ref="B30:F30"/>
    <mergeCell ref="B28:F28"/>
    <mergeCell ref="H28:J28"/>
    <mergeCell ref="K28:M28"/>
    <mergeCell ref="B27:F27"/>
    <mergeCell ref="H27:J27"/>
    <mergeCell ref="K27:M27"/>
    <mergeCell ref="B26:F26"/>
    <mergeCell ref="H26:J26"/>
    <mergeCell ref="K26:M26"/>
    <mergeCell ref="B24:F24"/>
    <mergeCell ref="H24:J25"/>
    <mergeCell ref="K24:M25"/>
    <mergeCell ref="B25:F25"/>
    <mergeCell ref="B23:F23"/>
    <mergeCell ref="H23:J23"/>
    <mergeCell ref="K23:M23"/>
    <mergeCell ref="B22:F22"/>
    <mergeCell ref="H22:J22"/>
    <mergeCell ref="K22:M22"/>
    <mergeCell ref="B21:F21"/>
    <mergeCell ref="H21:J21"/>
    <mergeCell ref="K21:M21"/>
    <mergeCell ref="B20:F20"/>
    <mergeCell ref="H20:J20"/>
    <mergeCell ref="K20:M20"/>
    <mergeCell ref="B19:F19"/>
    <mergeCell ref="H19:J19"/>
    <mergeCell ref="K19:M19"/>
    <mergeCell ref="B18:F18"/>
    <mergeCell ref="H18:J18"/>
    <mergeCell ref="K18:M18"/>
    <mergeCell ref="B17:F17"/>
    <mergeCell ref="H17:J17"/>
    <mergeCell ref="K17:M17"/>
    <mergeCell ref="B15:F15"/>
    <mergeCell ref="B16:F16"/>
    <mergeCell ref="H16:J16"/>
    <mergeCell ref="K16:M16"/>
    <mergeCell ref="G14:G15"/>
    <mergeCell ref="B14:F14"/>
    <mergeCell ref="H14:J15"/>
    <mergeCell ref="K14:M15"/>
    <mergeCell ref="B13:F13"/>
    <mergeCell ref="H13:J13"/>
    <mergeCell ref="K13:M13"/>
    <mergeCell ref="B12:F12"/>
    <mergeCell ref="H12:J12"/>
    <mergeCell ref="K12:M12"/>
    <mergeCell ref="H9:J9"/>
    <mergeCell ref="B11:F11"/>
    <mergeCell ref="H11:J11"/>
    <mergeCell ref="K11:M11"/>
    <mergeCell ref="B10:F10"/>
    <mergeCell ref="H10:J10"/>
    <mergeCell ref="K10:M10"/>
    <mergeCell ref="H5:J6"/>
    <mergeCell ref="K5:M6"/>
    <mergeCell ref="K9:M9"/>
    <mergeCell ref="B8:F8"/>
    <mergeCell ref="H8:J8"/>
    <mergeCell ref="K8:M8"/>
    <mergeCell ref="B7:F7"/>
    <mergeCell ref="H7:J7"/>
    <mergeCell ref="K7:M7"/>
    <mergeCell ref="B9:F9"/>
    <mergeCell ref="K47:L47"/>
    <mergeCell ref="O47:P47"/>
    <mergeCell ref="R47:T47"/>
    <mergeCell ref="B1:K1"/>
    <mergeCell ref="B3:K3"/>
    <mergeCell ref="L3:M3"/>
    <mergeCell ref="B4:K4"/>
    <mergeCell ref="L4:M4"/>
    <mergeCell ref="B5:F6"/>
    <mergeCell ref="G5:G6"/>
  </mergeCells>
  <printOptions/>
  <pageMargins left="0.3937007874015748" right="0.2362204724409449" top="0.984251968503937" bottom="0.984251968503937" header="0.5118110236220472" footer="0.5118110236220472"/>
  <pageSetup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7">
      <selection activeCell="C35" sqref="C35"/>
    </sheetView>
  </sheetViews>
  <sheetFormatPr defaultColWidth="9.140625" defaultRowHeight="12.75"/>
  <cols>
    <col min="1" max="1" width="35.7109375" style="0" customWidth="1"/>
    <col min="2" max="3" width="13.28125" style="0" customWidth="1"/>
    <col min="4" max="4" width="12.8515625" style="0" customWidth="1"/>
    <col min="5" max="5" width="12.57421875" style="0" customWidth="1"/>
    <col min="6" max="6" width="11.57421875" style="0" customWidth="1"/>
    <col min="7" max="7" width="11.28125" style="0" customWidth="1"/>
    <col min="8" max="8" width="11.421875" style="0" customWidth="1"/>
    <col min="9" max="9" width="11.7109375" style="0" customWidth="1"/>
    <col min="10" max="10" width="12.28125" style="0" customWidth="1"/>
    <col min="11" max="11" width="12.421875" style="0" customWidth="1"/>
    <col min="12" max="12" width="14.140625" style="0" customWidth="1"/>
    <col min="13" max="13" width="11.28125" style="0" customWidth="1"/>
    <col min="14" max="14" width="13.57421875" style="0" customWidth="1"/>
  </cols>
  <sheetData>
    <row r="1" spans="4:14" ht="47.25" customHeight="1">
      <c r="D1" s="881" t="s">
        <v>339</v>
      </c>
      <c r="E1" s="881"/>
      <c r="F1" s="881"/>
      <c r="G1" s="881"/>
      <c r="H1" s="881"/>
      <c r="I1" s="881"/>
      <c r="J1" s="881"/>
      <c r="K1" s="881"/>
      <c r="L1" s="881"/>
      <c r="M1" s="881"/>
      <c r="N1" s="881"/>
    </row>
    <row r="2" ht="47.25" customHeight="1"/>
    <row r="3" spans="1:14" ht="15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</row>
    <row r="4" spans="1:14" ht="15.75">
      <c r="A4" s="470"/>
      <c r="B4" s="454"/>
      <c r="C4" s="454"/>
      <c r="D4" s="454"/>
      <c r="E4" s="470" t="s">
        <v>84</v>
      </c>
      <c r="F4" s="454"/>
      <c r="G4" s="454"/>
      <c r="H4" s="454"/>
      <c r="I4" s="454"/>
      <c r="J4" s="454"/>
      <c r="K4" s="454"/>
      <c r="L4" s="454"/>
      <c r="M4" s="454"/>
      <c r="N4" s="454"/>
    </row>
    <row r="5" spans="1:14" ht="15.75">
      <c r="A5" s="470"/>
      <c r="B5" s="454"/>
      <c r="C5" s="454"/>
      <c r="D5" s="882" t="s">
        <v>315</v>
      </c>
      <c r="E5" s="882"/>
      <c r="F5" s="882"/>
      <c r="G5" s="454"/>
      <c r="H5" s="454"/>
      <c r="I5" s="454"/>
      <c r="J5" s="454"/>
      <c r="K5" s="454"/>
      <c r="L5" s="454"/>
      <c r="M5" s="454"/>
      <c r="N5" s="454"/>
    </row>
    <row r="6" spans="1:14" ht="15.75">
      <c r="A6" s="470"/>
      <c r="B6" s="454"/>
      <c r="C6" s="454"/>
      <c r="D6" s="454"/>
      <c r="E6" s="470" t="s">
        <v>314</v>
      </c>
      <c r="F6" s="454"/>
      <c r="G6" s="454"/>
      <c r="H6" s="454"/>
      <c r="I6" s="454"/>
      <c r="J6" s="454"/>
      <c r="K6" s="454"/>
      <c r="L6" s="454"/>
      <c r="M6" s="454"/>
      <c r="N6" s="454"/>
    </row>
    <row r="7" spans="1:14" ht="15.75">
      <c r="A7" s="469"/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</row>
    <row r="8" spans="1:14" ht="15.75">
      <c r="A8" s="469"/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</row>
    <row r="9" spans="1:14" ht="16.5" thickBot="1">
      <c r="A9" s="468"/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883" t="s">
        <v>58</v>
      </c>
      <c r="N9" s="883"/>
    </row>
    <row r="10" spans="1:14" ht="17.25" thickBot="1" thickTop="1">
      <c r="A10" s="467" t="s">
        <v>59</v>
      </c>
      <c r="B10" s="466" t="s">
        <v>313</v>
      </c>
      <c r="C10" s="466" t="s">
        <v>312</v>
      </c>
      <c r="D10" s="466" t="s">
        <v>311</v>
      </c>
      <c r="E10" s="466" t="s">
        <v>310</v>
      </c>
      <c r="F10" s="466" t="s">
        <v>309</v>
      </c>
      <c r="G10" s="466" t="s">
        <v>308</v>
      </c>
      <c r="H10" s="466" t="s">
        <v>307</v>
      </c>
      <c r="I10" s="466" t="s">
        <v>306</v>
      </c>
      <c r="J10" s="466" t="s">
        <v>305</v>
      </c>
      <c r="K10" s="466" t="s">
        <v>304</v>
      </c>
      <c r="L10" s="466" t="s">
        <v>303</v>
      </c>
      <c r="M10" s="465" t="s">
        <v>302</v>
      </c>
      <c r="N10" s="465" t="s">
        <v>301</v>
      </c>
    </row>
    <row r="11" spans="1:14" ht="17.25" customHeight="1" thickBot="1" thickTop="1">
      <c r="A11" s="884" t="s">
        <v>300</v>
      </c>
      <c r="B11" s="884"/>
      <c r="C11" s="884"/>
      <c r="D11" s="884"/>
      <c r="E11" s="884"/>
      <c r="F11" s="884"/>
      <c r="G11" s="884"/>
      <c r="H11" s="884"/>
      <c r="I11" s="884"/>
      <c r="J11" s="884"/>
      <c r="K11" s="884"/>
      <c r="L11" s="884"/>
      <c r="M11" s="884"/>
      <c r="N11" s="884"/>
    </row>
    <row r="12" spans="1:14" ht="17.25" thickBot="1" thickTop="1">
      <c r="A12" s="462" t="s">
        <v>299</v>
      </c>
      <c r="B12" s="461">
        <v>806667</v>
      </c>
      <c r="C12" s="461">
        <v>806667</v>
      </c>
      <c r="D12" s="461">
        <v>806667</v>
      </c>
      <c r="E12" s="461">
        <v>806667</v>
      </c>
      <c r="F12" s="461">
        <v>806667</v>
      </c>
      <c r="G12" s="461">
        <v>806667</v>
      </c>
      <c r="H12" s="461">
        <v>806667</v>
      </c>
      <c r="I12" s="461">
        <v>8596206</v>
      </c>
      <c r="J12" s="461">
        <v>806667</v>
      </c>
      <c r="K12" s="461">
        <v>806667</v>
      </c>
      <c r="L12" s="461">
        <v>806667</v>
      </c>
      <c r="M12" s="460">
        <v>806663</v>
      </c>
      <c r="N12" s="457">
        <v>17469539</v>
      </c>
    </row>
    <row r="13" spans="1:14" ht="16.5" thickBot="1">
      <c r="A13" s="462" t="s">
        <v>145</v>
      </c>
      <c r="B13" s="461">
        <v>0</v>
      </c>
      <c r="C13" s="461">
        <v>0</v>
      </c>
      <c r="D13" s="461">
        <v>19525000</v>
      </c>
      <c r="E13" s="461">
        <v>0</v>
      </c>
      <c r="F13" s="461">
        <v>0</v>
      </c>
      <c r="G13" s="461">
        <v>0</v>
      </c>
      <c r="H13" s="461">
        <v>0</v>
      </c>
      <c r="I13" s="461">
        <v>0</v>
      </c>
      <c r="J13" s="461">
        <v>19525000</v>
      </c>
      <c r="K13" s="461">
        <v>0</v>
      </c>
      <c r="L13" s="461">
        <v>1022433</v>
      </c>
      <c r="M13" s="460">
        <v>0</v>
      </c>
      <c r="N13" s="457">
        <f>SUM(B13:M13)</f>
        <v>40072433</v>
      </c>
    </row>
    <row r="14" spans="1:14" ht="16.5" thickBot="1">
      <c r="A14" s="462" t="s">
        <v>63</v>
      </c>
      <c r="B14" s="461">
        <v>6128397</v>
      </c>
      <c r="C14" s="461">
        <v>6128397</v>
      </c>
      <c r="D14" s="461">
        <v>12300673</v>
      </c>
      <c r="E14" s="461">
        <v>6139630</v>
      </c>
      <c r="F14" s="461">
        <v>6139630</v>
      </c>
      <c r="G14" s="461">
        <v>6128397</v>
      </c>
      <c r="H14" s="461">
        <v>6925433</v>
      </c>
      <c r="I14" s="461">
        <v>8711977</v>
      </c>
      <c r="J14" s="461">
        <v>6478397</v>
      </c>
      <c r="K14" s="461">
        <v>6128397</v>
      </c>
      <c r="L14" s="461">
        <v>6128397</v>
      </c>
      <c r="M14" s="460">
        <v>6128394</v>
      </c>
      <c r="N14" s="457">
        <f>SUM(B14:M14)</f>
        <v>83466119</v>
      </c>
    </row>
    <row r="15" spans="1:14" s="463" customFormat="1" ht="16.5" thickBot="1">
      <c r="A15" s="586" t="s">
        <v>298</v>
      </c>
      <c r="B15" s="464">
        <v>697672</v>
      </c>
      <c r="C15" s="481">
        <v>697672</v>
      </c>
      <c r="D15" s="481">
        <v>697672</v>
      </c>
      <c r="E15" s="464">
        <v>893953</v>
      </c>
      <c r="F15" s="464">
        <v>2537957</v>
      </c>
      <c r="G15" s="464">
        <v>3158227</v>
      </c>
      <c r="H15" s="464">
        <v>2314954</v>
      </c>
      <c r="I15" s="464">
        <v>4942715</v>
      </c>
      <c r="J15" s="464">
        <v>1724409</v>
      </c>
      <c r="K15" s="464">
        <v>5599143</v>
      </c>
      <c r="L15" s="464">
        <v>1518669</v>
      </c>
      <c r="M15" s="464">
        <v>697671</v>
      </c>
      <c r="N15" s="533">
        <f>SUM(B15:M15)</f>
        <v>25480714</v>
      </c>
    </row>
    <row r="16" spans="1:14" ht="16.5" thickBot="1">
      <c r="A16" s="517" t="s">
        <v>297</v>
      </c>
      <c r="B16" s="526">
        <v>6839896</v>
      </c>
      <c r="C16" s="516">
        <v>6839896</v>
      </c>
      <c r="D16" s="516">
        <v>6839896</v>
      </c>
      <c r="E16" s="526">
        <v>6839896</v>
      </c>
      <c r="F16" s="526">
        <v>6839894</v>
      </c>
      <c r="G16" s="526">
        <v>6839894</v>
      </c>
      <c r="H16" s="526">
        <v>6839894</v>
      </c>
      <c r="I16" s="526">
        <v>6839894</v>
      </c>
      <c r="J16" s="526">
        <v>6839894</v>
      </c>
      <c r="K16" s="526">
        <v>6839894</v>
      </c>
      <c r="L16" s="526">
        <v>6839894</v>
      </c>
      <c r="M16" s="532">
        <v>6839880</v>
      </c>
      <c r="N16" s="517">
        <f>SUM(B16:M16)</f>
        <v>82078722</v>
      </c>
    </row>
    <row r="17" spans="1:14" ht="16.5" thickBot="1">
      <c r="A17" s="588" t="s">
        <v>367</v>
      </c>
      <c r="B17" s="527"/>
      <c r="C17" s="527"/>
      <c r="D17" s="527"/>
      <c r="E17" s="527"/>
      <c r="F17" s="527"/>
      <c r="G17" s="527"/>
      <c r="H17" s="527"/>
      <c r="I17" s="527"/>
      <c r="J17" s="527"/>
      <c r="K17" s="527"/>
      <c r="L17" s="527">
        <v>14936753</v>
      </c>
      <c r="M17" s="585"/>
      <c r="N17" s="517">
        <v>14936753</v>
      </c>
    </row>
    <row r="18" spans="1:14" ht="16.5" thickBot="1">
      <c r="A18" s="517" t="s">
        <v>351</v>
      </c>
      <c r="B18" s="587"/>
      <c r="C18" s="583">
        <v>1450731</v>
      </c>
      <c r="D18" s="584"/>
      <c r="E18" s="529"/>
      <c r="F18" s="529"/>
      <c r="G18" s="529"/>
      <c r="H18" s="529"/>
      <c r="I18" s="529"/>
      <c r="J18" s="529"/>
      <c r="K18" s="529"/>
      <c r="L18" s="529"/>
      <c r="M18" s="534"/>
      <c r="N18" s="517">
        <v>1450731</v>
      </c>
    </row>
    <row r="19" spans="1:14" ht="21" customHeight="1" thickBot="1">
      <c r="A19" s="528" t="s">
        <v>296</v>
      </c>
      <c r="B19" s="530">
        <f aca="true" t="shared" si="0" ref="B19:M19">SUM(B12:B16)</f>
        <v>14472632</v>
      </c>
      <c r="C19" s="455">
        <f>SUM(C12:C18)</f>
        <v>15923363</v>
      </c>
      <c r="D19" s="531">
        <f t="shared" si="0"/>
        <v>40169908</v>
      </c>
      <c r="E19" s="530">
        <f t="shared" si="0"/>
        <v>14680146</v>
      </c>
      <c r="F19" s="530">
        <f t="shared" si="0"/>
        <v>16324148</v>
      </c>
      <c r="G19" s="530">
        <f t="shared" si="0"/>
        <v>16933185</v>
      </c>
      <c r="H19" s="530">
        <f t="shared" si="0"/>
        <v>16886948</v>
      </c>
      <c r="I19" s="530">
        <f t="shared" si="0"/>
        <v>29090792</v>
      </c>
      <c r="J19" s="530">
        <f t="shared" si="0"/>
        <v>35374367</v>
      </c>
      <c r="K19" s="530">
        <f t="shared" si="0"/>
        <v>19374101</v>
      </c>
      <c r="L19" s="530">
        <f>SUM(L12:L17)</f>
        <v>31252813</v>
      </c>
      <c r="M19" s="530">
        <f t="shared" si="0"/>
        <v>14472608</v>
      </c>
      <c r="N19" s="530">
        <v>264955011</v>
      </c>
    </row>
    <row r="20" spans="1:14" ht="17.25" thickBot="1" thickTop="1">
      <c r="A20" s="459"/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7"/>
      <c r="N20" s="457">
        <f aca="true" t="shared" si="1" ref="N20:N29">SUM(B20:M20)</f>
        <v>0</v>
      </c>
    </row>
    <row r="21" spans="1:14" ht="17.25" thickBot="1" thickTop="1">
      <c r="A21" s="462" t="s">
        <v>96</v>
      </c>
      <c r="B21" s="461">
        <v>6772529</v>
      </c>
      <c r="C21" s="461">
        <v>6772529</v>
      </c>
      <c r="D21" s="461">
        <v>11937618</v>
      </c>
      <c r="E21" s="461">
        <v>6951912</v>
      </c>
      <c r="F21" s="461">
        <v>8515898</v>
      </c>
      <c r="G21" s="461">
        <v>8205459</v>
      </c>
      <c r="H21" s="461">
        <v>8247882</v>
      </c>
      <c r="I21" s="461">
        <v>10891955</v>
      </c>
      <c r="J21" s="461">
        <v>7548086</v>
      </c>
      <c r="K21" s="461">
        <v>11386111</v>
      </c>
      <c r="L21" s="461">
        <v>7521598</v>
      </c>
      <c r="M21" s="460">
        <v>6772527</v>
      </c>
      <c r="N21" s="457">
        <f t="shared" si="1"/>
        <v>101524104</v>
      </c>
    </row>
    <row r="22" spans="1:14" ht="16.5" thickBot="1">
      <c r="A22" s="462" t="s">
        <v>295</v>
      </c>
      <c r="B22" s="461">
        <v>1222448</v>
      </c>
      <c r="C22" s="461">
        <v>1222448</v>
      </c>
      <c r="D22" s="461">
        <v>1228824</v>
      </c>
      <c r="E22" s="461">
        <v>1224281</v>
      </c>
      <c r="F22" s="461">
        <v>1224281</v>
      </c>
      <c r="G22" s="461">
        <v>1362778</v>
      </c>
      <c r="H22" s="461">
        <v>1367957</v>
      </c>
      <c r="I22" s="461">
        <v>3048828</v>
      </c>
      <c r="J22" s="461">
        <v>1339876</v>
      </c>
      <c r="K22" s="461">
        <v>1707784</v>
      </c>
      <c r="L22" s="461">
        <v>1288505</v>
      </c>
      <c r="M22" s="460">
        <v>1222444</v>
      </c>
      <c r="N22" s="457">
        <f t="shared" si="1"/>
        <v>17460454</v>
      </c>
    </row>
    <row r="23" spans="1:14" ht="16.5" thickBot="1">
      <c r="A23" s="462" t="s">
        <v>100</v>
      </c>
      <c r="B23" s="461">
        <v>3710250</v>
      </c>
      <c r="C23" s="461">
        <v>3710073</v>
      </c>
      <c r="D23" s="461">
        <v>3726549</v>
      </c>
      <c r="E23" s="461">
        <v>3720072</v>
      </c>
      <c r="F23" s="461">
        <v>3816566</v>
      </c>
      <c r="G23" s="461">
        <v>4597545</v>
      </c>
      <c r="H23" s="461">
        <v>4518544</v>
      </c>
      <c r="I23" s="461">
        <v>5070289</v>
      </c>
      <c r="J23" s="461">
        <v>3942848</v>
      </c>
      <c r="K23" s="461">
        <v>3796457</v>
      </c>
      <c r="L23" s="461">
        <v>3716119</v>
      </c>
      <c r="M23" s="460">
        <v>3710248</v>
      </c>
      <c r="N23" s="457">
        <f t="shared" si="1"/>
        <v>48035560</v>
      </c>
    </row>
    <row r="24" spans="1:14" ht="16.5" thickBot="1">
      <c r="A24" s="462" t="s">
        <v>108</v>
      </c>
      <c r="B24" s="461">
        <v>0</v>
      </c>
      <c r="C24" s="461">
        <v>0</v>
      </c>
      <c r="D24" s="461">
        <v>0</v>
      </c>
      <c r="E24" s="461">
        <v>5662350</v>
      </c>
      <c r="F24" s="461">
        <v>0</v>
      </c>
      <c r="G24" s="461">
        <v>0</v>
      </c>
      <c r="H24" s="461">
        <v>0</v>
      </c>
      <c r="I24" s="461">
        <v>17234539</v>
      </c>
      <c r="J24" s="461">
        <v>0</v>
      </c>
      <c r="K24" s="461">
        <v>0</v>
      </c>
      <c r="L24" s="461">
        <v>14936753</v>
      </c>
      <c r="M24" s="460">
        <v>0</v>
      </c>
      <c r="N24" s="457">
        <f t="shared" si="1"/>
        <v>37833642</v>
      </c>
    </row>
    <row r="25" spans="1:14" ht="16.5" thickBot="1">
      <c r="A25" s="462" t="s">
        <v>109</v>
      </c>
      <c r="B25" s="461">
        <v>0</v>
      </c>
      <c r="C25" s="461">
        <v>0</v>
      </c>
      <c r="D25" s="461">
        <v>0</v>
      </c>
      <c r="E25" s="461">
        <v>0</v>
      </c>
      <c r="F25" s="461">
        <v>6306667</v>
      </c>
      <c r="G25" s="461">
        <v>0</v>
      </c>
      <c r="H25" s="461">
        <v>0</v>
      </c>
      <c r="I25" s="461">
        <v>6091427</v>
      </c>
      <c r="J25" s="461">
        <v>0</v>
      </c>
      <c r="K25" s="461">
        <v>0</v>
      </c>
      <c r="L25" s="461">
        <v>5000000</v>
      </c>
      <c r="M25" s="460">
        <v>0</v>
      </c>
      <c r="N25" s="457">
        <f t="shared" si="1"/>
        <v>17398094</v>
      </c>
    </row>
    <row r="26" spans="1:14" ht="16.5" thickBot="1">
      <c r="A26" s="462" t="s">
        <v>294</v>
      </c>
      <c r="B26" s="461">
        <v>439250</v>
      </c>
      <c r="C26" s="461">
        <v>439250</v>
      </c>
      <c r="D26" s="461">
        <v>439250</v>
      </c>
      <c r="E26" s="461">
        <v>439250</v>
      </c>
      <c r="F26" s="461">
        <v>439250</v>
      </c>
      <c r="G26" s="461">
        <v>439250</v>
      </c>
      <c r="H26" s="461">
        <v>439250</v>
      </c>
      <c r="I26" s="461">
        <v>471750</v>
      </c>
      <c r="J26" s="461">
        <v>406750</v>
      </c>
      <c r="K26" s="461">
        <v>439250</v>
      </c>
      <c r="L26" s="461">
        <v>1461683</v>
      </c>
      <c r="M26" s="460">
        <v>439250</v>
      </c>
      <c r="N26" s="457">
        <f t="shared" si="1"/>
        <v>6293433</v>
      </c>
    </row>
    <row r="27" spans="1:14" ht="16.5" thickBot="1">
      <c r="A27" s="462" t="s">
        <v>293</v>
      </c>
      <c r="B27" s="461">
        <v>603876</v>
      </c>
      <c r="C27" s="461">
        <v>603876</v>
      </c>
      <c r="D27" s="461">
        <v>604053</v>
      </c>
      <c r="E27" s="461">
        <v>603876</v>
      </c>
      <c r="F27" s="461">
        <v>603876</v>
      </c>
      <c r="G27" s="461">
        <v>603876</v>
      </c>
      <c r="H27" s="461">
        <v>603887</v>
      </c>
      <c r="I27" s="461">
        <v>603876</v>
      </c>
      <c r="J27" s="461">
        <v>603876</v>
      </c>
      <c r="K27" s="461">
        <v>603876</v>
      </c>
      <c r="L27" s="461">
        <v>603878</v>
      </c>
      <c r="M27" s="460">
        <v>603870</v>
      </c>
      <c r="N27" s="457">
        <f t="shared" si="1"/>
        <v>7246696</v>
      </c>
    </row>
    <row r="28" spans="1:14" ht="16.5" thickBot="1">
      <c r="A28" s="459" t="s">
        <v>153</v>
      </c>
      <c r="B28" s="458">
        <v>0</v>
      </c>
      <c r="C28" s="458">
        <v>0</v>
      </c>
      <c r="D28" s="458">
        <v>0</v>
      </c>
      <c r="E28" s="458">
        <v>0</v>
      </c>
      <c r="F28" s="458">
        <v>0</v>
      </c>
      <c r="G28" s="458">
        <v>0</v>
      </c>
      <c r="H28" s="458">
        <v>0</v>
      </c>
      <c r="I28" s="458">
        <v>0</v>
      </c>
      <c r="J28" s="458">
        <v>14953602</v>
      </c>
      <c r="K28" s="458">
        <v>10000000</v>
      </c>
      <c r="L28" s="458">
        <v>0</v>
      </c>
      <c r="M28" s="457">
        <v>0</v>
      </c>
      <c r="N28" s="457">
        <f t="shared" si="1"/>
        <v>24953602</v>
      </c>
    </row>
    <row r="29" spans="1:14" ht="17.25" thickBot="1" thickTop="1">
      <c r="A29" s="459" t="s">
        <v>292</v>
      </c>
      <c r="B29" s="458"/>
      <c r="C29" s="458">
        <v>1450731</v>
      </c>
      <c r="D29" s="458">
        <v>0</v>
      </c>
      <c r="E29" s="458"/>
      <c r="F29" s="458"/>
      <c r="G29" s="458"/>
      <c r="H29" s="458"/>
      <c r="I29" s="458"/>
      <c r="J29" s="458"/>
      <c r="K29" s="458"/>
      <c r="L29" s="458"/>
      <c r="M29" s="457">
        <v>2758695</v>
      </c>
      <c r="N29" s="457">
        <f t="shared" si="1"/>
        <v>4209426</v>
      </c>
    </row>
    <row r="30" spans="1:14" ht="17.25" thickBot="1" thickTop="1">
      <c r="A30" s="456" t="s">
        <v>291</v>
      </c>
      <c r="B30" s="455">
        <f aca="true" t="shared" si="2" ref="B30:L30">SUM(B21:B28)</f>
        <v>12748353</v>
      </c>
      <c r="C30" s="455">
        <f>SUM(C21:C29)</f>
        <v>14198907</v>
      </c>
      <c r="D30" s="455">
        <f t="shared" si="2"/>
        <v>17936294</v>
      </c>
      <c r="E30" s="455">
        <f t="shared" si="2"/>
        <v>18601741</v>
      </c>
      <c r="F30" s="455">
        <f t="shared" si="2"/>
        <v>20906538</v>
      </c>
      <c r="G30" s="455">
        <f t="shared" si="2"/>
        <v>15208908</v>
      </c>
      <c r="H30" s="455">
        <f t="shared" si="2"/>
        <v>15177520</v>
      </c>
      <c r="I30" s="455">
        <f t="shared" si="2"/>
        <v>43412664</v>
      </c>
      <c r="J30" s="455">
        <f t="shared" si="2"/>
        <v>28795038</v>
      </c>
      <c r="K30" s="455">
        <f t="shared" si="2"/>
        <v>27933478</v>
      </c>
      <c r="L30" s="455">
        <f t="shared" si="2"/>
        <v>34528536</v>
      </c>
      <c r="M30" s="455">
        <f>SUM(M21:M29)</f>
        <v>15507034</v>
      </c>
      <c r="N30" s="455">
        <f>SUM(N21:N29)</f>
        <v>264955011</v>
      </c>
    </row>
    <row r="31" spans="1:14" ht="15.75" thickTop="1">
      <c r="A31" s="454"/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</row>
  </sheetData>
  <sheetProtection selectLockedCells="1" selectUnlockedCells="1"/>
  <mergeCells count="4">
    <mergeCell ref="D1:N1"/>
    <mergeCell ref="D5:F5"/>
    <mergeCell ref="M9:N9"/>
    <mergeCell ref="A11:N11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0"/>
  <sheetViews>
    <sheetView view="pageBreakPreview" zoomScaleSheetLayoutView="100" zoomScalePageLayoutView="0" workbookViewId="0" topLeftCell="A29">
      <selection activeCell="F53" sqref="F53"/>
    </sheetView>
  </sheetViews>
  <sheetFormatPr defaultColWidth="11.57421875" defaultRowHeight="12.75"/>
  <cols>
    <col min="1" max="1" width="15.8515625" style="0" customWidth="1"/>
    <col min="2" max="2" width="17.8515625" style="0" customWidth="1"/>
    <col min="3" max="3" width="36.57421875" style="0" customWidth="1"/>
    <col min="4" max="4" width="39.57421875" style="0" customWidth="1"/>
    <col min="5" max="255" width="9.140625" style="0" customWidth="1"/>
  </cols>
  <sheetData>
    <row r="1" spans="1:3" ht="12.75">
      <c r="A1" s="891" t="s">
        <v>340</v>
      </c>
      <c r="B1" s="891"/>
      <c r="C1" s="891"/>
    </row>
    <row r="2" ht="12.75">
      <c r="A2" s="179"/>
    </row>
    <row r="3" ht="12.75">
      <c r="A3" s="179"/>
    </row>
    <row r="4" spans="1:3" ht="12.75">
      <c r="A4" s="891" t="s">
        <v>56</v>
      </c>
      <c r="B4" s="891"/>
      <c r="C4" s="891"/>
    </row>
    <row r="5" ht="12.75">
      <c r="A5" s="180"/>
    </row>
    <row r="6" spans="1:3" ht="12.75">
      <c r="A6" s="892" t="s">
        <v>107</v>
      </c>
      <c r="B6" s="892"/>
      <c r="C6" s="892"/>
    </row>
    <row r="7" ht="15.75">
      <c r="A7" s="181"/>
    </row>
    <row r="8" ht="15.75">
      <c r="A8" s="181"/>
    </row>
    <row r="9" ht="16.5" thickBot="1">
      <c r="A9" s="181"/>
    </row>
    <row r="10" spans="1:4" ht="24.75" customHeight="1" thickBot="1">
      <c r="A10" s="893"/>
      <c r="B10" s="893"/>
      <c r="C10" s="888" t="s">
        <v>89</v>
      </c>
      <c r="D10" s="888" t="s">
        <v>330</v>
      </c>
    </row>
    <row r="11" spans="1:4" ht="12.75" customHeight="1" thickBot="1">
      <c r="A11" s="894" t="s">
        <v>59</v>
      </c>
      <c r="B11" s="894"/>
      <c r="C11" s="888"/>
      <c r="D11" s="888"/>
    </row>
    <row r="12" spans="1:4" ht="16.5" thickBot="1">
      <c r="A12" s="895"/>
      <c r="B12" s="895"/>
      <c r="C12" s="182" t="s">
        <v>88</v>
      </c>
      <c r="D12" s="182" t="s">
        <v>88</v>
      </c>
    </row>
    <row r="13" spans="1:4" ht="12.75" customHeight="1" thickBot="1">
      <c r="A13" s="896" t="s">
        <v>95</v>
      </c>
      <c r="B13" s="183"/>
      <c r="C13" s="885">
        <v>15662350</v>
      </c>
      <c r="D13" s="885">
        <v>15662350</v>
      </c>
    </row>
    <row r="14" spans="1:4" ht="26.25" thickBot="1">
      <c r="A14" s="896"/>
      <c r="B14" s="183" t="s">
        <v>171</v>
      </c>
      <c r="C14" s="885"/>
      <c r="D14" s="885"/>
    </row>
    <row r="15" spans="1:4" ht="13.5" thickBot="1">
      <c r="A15" s="896"/>
      <c r="B15" s="184"/>
      <c r="C15" s="885"/>
      <c r="D15" s="885"/>
    </row>
    <row r="16" spans="1:4" ht="13.5" thickBot="1">
      <c r="A16" s="896"/>
      <c r="B16" s="183"/>
      <c r="C16" s="885">
        <v>12332554</v>
      </c>
      <c r="D16" s="885">
        <v>12332554</v>
      </c>
    </row>
    <row r="17" spans="1:4" ht="13.5" thickBot="1">
      <c r="A17" s="896"/>
      <c r="B17" s="184" t="s">
        <v>108</v>
      </c>
      <c r="C17" s="885"/>
      <c r="D17" s="885"/>
    </row>
    <row r="18" spans="1:4" ht="13.5" thickBot="1">
      <c r="A18" s="896"/>
      <c r="B18" s="183"/>
      <c r="C18" s="885">
        <v>3329796</v>
      </c>
      <c r="D18" s="885">
        <v>3329796</v>
      </c>
    </row>
    <row r="19" spans="1:4" ht="13.5" thickBot="1">
      <c r="A19" s="896"/>
      <c r="B19" s="184" t="s">
        <v>172</v>
      </c>
      <c r="C19" s="885"/>
      <c r="D19" s="885"/>
    </row>
    <row r="20" spans="1:4" ht="13.5" customHeight="1" hidden="1" thickBot="1">
      <c r="A20" s="185"/>
      <c r="B20" s="537"/>
      <c r="C20" s="538"/>
      <c r="D20" s="538"/>
    </row>
    <row r="21" spans="1:4" ht="24.75" customHeight="1">
      <c r="A21" s="541"/>
      <c r="B21" s="555" t="s">
        <v>361</v>
      </c>
      <c r="C21" s="543"/>
      <c r="D21" s="543">
        <v>5719885</v>
      </c>
    </row>
    <row r="22" spans="1:4" ht="21.75" customHeight="1">
      <c r="A22" s="536" t="s">
        <v>97</v>
      </c>
      <c r="B22" s="553" t="s">
        <v>108</v>
      </c>
      <c r="C22" s="540"/>
      <c r="D22" s="540">
        <v>4503845</v>
      </c>
    </row>
    <row r="23" spans="1:4" ht="27" customHeight="1" thickBot="1">
      <c r="A23" s="542"/>
      <c r="B23" s="554" t="s">
        <v>172</v>
      </c>
      <c r="C23" s="544"/>
      <c r="D23" s="544">
        <v>1216040</v>
      </c>
    </row>
    <row r="24" spans="1:4" ht="25.5" customHeight="1">
      <c r="A24" s="541"/>
      <c r="B24" s="555" t="s">
        <v>174</v>
      </c>
      <c r="C24" s="543"/>
      <c r="D24" s="543">
        <v>1514654</v>
      </c>
    </row>
    <row r="25" spans="1:4" ht="30" customHeight="1">
      <c r="A25" s="536" t="s">
        <v>99</v>
      </c>
      <c r="B25" s="553" t="s">
        <v>108</v>
      </c>
      <c r="C25" s="540"/>
      <c r="D25" s="540">
        <v>1192641</v>
      </c>
    </row>
    <row r="26" spans="1:4" ht="30" customHeight="1" thickBot="1">
      <c r="A26" s="536"/>
      <c r="B26" s="573" t="s">
        <v>172</v>
      </c>
      <c r="C26" s="574"/>
      <c r="D26" s="574">
        <v>322013</v>
      </c>
    </row>
    <row r="27" spans="1:4" ht="30" customHeight="1" thickTop="1">
      <c r="A27" s="541"/>
      <c r="B27" s="571" t="s">
        <v>360</v>
      </c>
      <c r="C27" s="572"/>
      <c r="D27" s="572">
        <v>14936753</v>
      </c>
    </row>
    <row r="28" spans="1:4" ht="30" customHeight="1">
      <c r="A28" s="536" t="s">
        <v>101</v>
      </c>
      <c r="B28" s="569" t="s">
        <v>108</v>
      </c>
      <c r="C28" s="570"/>
      <c r="D28" s="570">
        <v>11761200</v>
      </c>
    </row>
    <row r="29" spans="1:4" ht="26.25" customHeight="1" thickBot="1">
      <c r="A29" s="542"/>
      <c r="B29" s="554" t="s">
        <v>172</v>
      </c>
      <c r="C29" s="544"/>
      <c r="D29" s="544">
        <v>3175553</v>
      </c>
    </row>
    <row r="30" spans="1:4" ht="13.5" hidden="1" thickBot="1">
      <c r="A30" s="889"/>
      <c r="B30" s="889"/>
      <c r="C30" s="886">
        <v>15662350</v>
      </c>
      <c r="D30" s="886">
        <v>37833642</v>
      </c>
    </row>
    <row r="31" spans="1:4" ht="33.75" customHeight="1" hidden="1" thickBot="1">
      <c r="A31" s="535"/>
      <c r="B31" s="535"/>
      <c r="C31" s="886"/>
      <c r="D31" s="886"/>
    </row>
    <row r="32" spans="1:4" ht="25.5" customHeight="1" thickBot="1">
      <c r="A32" s="889" t="s">
        <v>173</v>
      </c>
      <c r="B32" s="889"/>
      <c r="C32" s="886"/>
      <c r="D32" s="886"/>
    </row>
    <row r="33" spans="1:4" ht="13.5" thickBot="1">
      <c r="A33" s="889"/>
      <c r="B33" s="889"/>
      <c r="C33" s="886"/>
      <c r="D33" s="886"/>
    </row>
    <row r="34" spans="1:4" ht="13.5" thickBot="1">
      <c r="A34" s="890"/>
      <c r="B34" s="890"/>
      <c r="C34" s="886"/>
      <c r="D34" s="886"/>
    </row>
    <row r="35" spans="1:4" ht="12.75" customHeight="1" thickBot="1">
      <c r="A35" s="898" t="s">
        <v>95</v>
      </c>
      <c r="B35" s="186"/>
      <c r="C35" s="885">
        <v>16306667</v>
      </c>
      <c r="D35" s="885">
        <v>14904886</v>
      </c>
    </row>
    <row r="36" spans="1:4" ht="26.25" thickBot="1">
      <c r="A36" s="898"/>
      <c r="B36" s="183" t="s">
        <v>174</v>
      </c>
      <c r="C36" s="885"/>
      <c r="D36" s="885"/>
    </row>
    <row r="37" spans="1:4" ht="13.5" thickBot="1">
      <c r="A37" s="898"/>
      <c r="B37" s="184"/>
      <c r="C37" s="885"/>
      <c r="D37" s="885"/>
    </row>
    <row r="38" spans="1:4" ht="13.5" thickBot="1">
      <c r="A38" s="898"/>
      <c r="B38" s="183"/>
      <c r="C38" s="885">
        <v>12839870</v>
      </c>
      <c r="D38" s="885">
        <v>11736105</v>
      </c>
    </row>
    <row r="39" spans="1:4" ht="13.5" thickBot="1">
      <c r="A39" s="898"/>
      <c r="B39" s="184" t="s">
        <v>109</v>
      </c>
      <c r="C39" s="885"/>
      <c r="D39" s="885"/>
    </row>
    <row r="40" spans="1:4" ht="13.5" thickBot="1">
      <c r="A40" s="898"/>
      <c r="B40" s="183"/>
      <c r="C40" s="885">
        <v>3466797</v>
      </c>
      <c r="D40" s="885">
        <v>3168781</v>
      </c>
    </row>
    <row r="41" spans="1:4" ht="13.5" thickBot="1">
      <c r="A41" s="898"/>
      <c r="B41" s="184" t="s">
        <v>172</v>
      </c>
      <c r="C41" s="885"/>
      <c r="D41" s="885"/>
    </row>
    <row r="42" spans="1:4" ht="21" customHeight="1">
      <c r="A42" s="545"/>
      <c r="B42" s="548" t="s">
        <v>356</v>
      </c>
      <c r="C42" s="551"/>
      <c r="D42" s="551">
        <v>45000</v>
      </c>
    </row>
    <row r="43" spans="1:4" ht="18.75" customHeight="1">
      <c r="A43" s="546" t="s">
        <v>97</v>
      </c>
      <c r="B43" s="549" t="s">
        <v>357</v>
      </c>
      <c r="C43" s="539"/>
      <c r="D43" s="539">
        <v>35433</v>
      </c>
    </row>
    <row r="44" spans="1:4" ht="21.75" customHeight="1" thickBot="1">
      <c r="A44" s="547"/>
      <c r="B44" s="550" t="s">
        <v>172</v>
      </c>
      <c r="C44" s="552"/>
      <c r="D44" s="552">
        <v>9567</v>
      </c>
    </row>
    <row r="45" spans="1:4" ht="21.75" customHeight="1">
      <c r="A45" s="545"/>
      <c r="B45" s="548" t="s">
        <v>358</v>
      </c>
      <c r="C45" s="551"/>
      <c r="D45" s="551">
        <v>169900</v>
      </c>
    </row>
    <row r="46" spans="1:4" ht="21.75" customHeight="1">
      <c r="A46" s="546" t="s">
        <v>99</v>
      </c>
      <c r="B46" s="549" t="s">
        <v>359</v>
      </c>
      <c r="C46" s="539"/>
      <c r="D46" s="539">
        <v>133780</v>
      </c>
    </row>
    <row r="47" spans="1:4" ht="21.75" customHeight="1" thickBot="1">
      <c r="A47" s="547"/>
      <c r="B47" s="550" t="s">
        <v>172</v>
      </c>
      <c r="C47" s="552"/>
      <c r="D47" s="552">
        <v>36120</v>
      </c>
    </row>
    <row r="48" spans="1:4" ht="21.75" customHeight="1">
      <c r="A48" s="546"/>
      <c r="B48" s="548" t="s">
        <v>360</v>
      </c>
      <c r="C48" s="551"/>
      <c r="D48" s="551">
        <v>1091427</v>
      </c>
    </row>
    <row r="49" spans="1:4" ht="21.75" customHeight="1">
      <c r="A49" s="546" t="s">
        <v>101</v>
      </c>
      <c r="B49" s="549" t="s">
        <v>362</v>
      </c>
      <c r="C49" s="539"/>
      <c r="D49" s="539">
        <v>859390</v>
      </c>
    </row>
    <row r="50" spans="1:4" ht="21.75" customHeight="1" thickBot="1">
      <c r="A50" s="546"/>
      <c r="B50" s="575" t="s">
        <v>172</v>
      </c>
      <c r="C50" s="576"/>
      <c r="D50" s="576">
        <v>232037</v>
      </c>
    </row>
    <row r="51" spans="1:4" ht="21.75" customHeight="1" thickTop="1">
      <c r="A51" s="577"/>
      <c r="B51" s="579" t="s">
        <v>370</v>
      </c>
      <c r="C51" s="580"/>
      <c r="D51" s="580" t="s">
        <v>369</v>
      </c>
    </row>
    <row r="52" spans="1:4" ht="21.75" customHeight="1">
      <c r="A52" s="546" t="s">
        <v>103</v>
      </c>
      <c r="B52" s="575" t="s">
        <v>109</v>
      </c>
      <c r="C52" s="576"/>
      <c r="D52" s="576">
        <v>934552</v>
      </c>
    </row>
    <row r="53" spans="1:4" ht="21.75" customHeight="1" thickBot="1">
      <c r="A53" s="578"/>
      <c r="B53" s="581" t="s">
        <v>172</v>
      </c>
      <c r="C53" s="582"/>
      <c r="D53" s="582">
        <v>252329</v>
      </c>
    </row>
    <row r="54" spans="1:4" ht="14.25" thickBot="1" thickTop="1">
      <c r="A54" s="889"/>
      <c r="B54" s="889"/>
      <c r="C54" s="886">
        <v>16306667</v>
      </c>
      <c r="D54" s="886">
        <v>17398094</v>
      </c>
    </row>
    <row r="55" spans="1:4" ht="25.5" customHeight="1" thickBot="1">
      <c r="A55" s="889" t="s">
        <v>175</v>
      </c>
      <c r="B55" s="889"/>
      <c r="C55" s="887"/>
      <c r="D55" s="887"/>
    </row>
    <row r="56" spans="1:4" ht="13.5" thickBot="1">
      <c r="A56" s="889"/>
      <c r="B56" s="889"/>
      <c r="C56" s="887"/>
      <c r="D56" s="887"/>
    </row>
    <row r="57" spans="1:4" ht="13.5" thickBot="1">
      <c r="A57" s="890"/>
      <c r="B57" s="890"/>
      <c r="C57" s="887"/>
      <c r="D57" s="887"/>
    </row>
    <row r="58" spans="1:4" ht="13.5" thickBot="1">
      <c r="A58" s="897"/>
      <c r="B58" s="897"/>
      <c r="C58" s="887">
        <f>SUM(C30,C54)</f>
        <v>31969017</v>
      </c>
      <c r="D58" s="887">
        <f>SUM(D30,D54)</f>
        <v>55231736</v>
      </c>
    </row>
    <row r="59" spans="1:4" ht="38.25" customHeight="1" thickBot="1">
      <c r="A59" s="890" t="s">
        <v>176</v>
      </c>
      <c r="B59" s="890"/>
      <c r="C59" s="887"/>
      <c r="D59" s="887"/>
    </row>
    <row r="60" ht="15.75">
      <c r="A60" s="187"/>
    </row>
  </sheetData>
  <sheetProtection selectLockedCells="1" selectUnlockedCells="1"/>
  <mergeCells count="38">
    <mergeCell ref="A58:B58"/>
    <mergeCell ref="C58:C59"/>
    <mergeCell ref="A59:B59"/>
    <mergeCell ref="A35:A41"/>
    <mergeCell ref="C35:C37"/>
    <mergeCell ref="C38:C39"/>
    <mergeCell ref="C40:C41"/>
    <mergeCell ref="A54:B54"/>
    <mergeCell ref="C54:C57"/>
    <mergeCell ref="A55:B55"/>
    <mergeCell ref="A56:B56"/>
    <mergeCell ref="A57:B57"/>
    <mergeCell ref="A12:B12"/>
    <mergeCell ref="A13:A19"/>
    <mergeCell ref="C13:C15"/>
    <mergeCell ref="C16:C17"/>
    <mergeCell ref="C18:C19"/>
    <mergeCell ref="A30:B30"/>
    <mergeCell ref="C30:C34"/>
    <mergeCell ref="A32:B32"/>
    <mergeCell ref="A33:B33"/>
    <mergeCell ref="A34:B34"/>
    <mergeCell ref="A1:C1"/>
    <mergeCell ref="A4:C4"/>
    <mergeCell ref="A6:C6"/>
    <mergeCell ref="A10:B10"/>
    <mergeCell ref="C10:C11"/>
    <mergeCell ref="A11:B11"/>
    <mergeCell ref="D38:D39"/>
    <mergeCell ref="D40:D41"/>
    <mergeCell ref="D54:D57"/>
    <mergeCell ref="D58:D59"/>
    <mergeCell ref="D10:D11"/>
    <mergeCell ref="D13:D15"/>
    <mergeCell ref="D16:D17"/>
    <mergeCell ref="D18:D19"/>
    <mergeCell ref="D30:D34"/>
    <mergeCell ref="D35:D37"/>
  </mergeCells>
  <printOptions/>
  <pageMargins left="0.7" right="0.7" top="0.75" bottom="0.75" header="0.5118055555555555" footer="0.5118055555555555"/>
  <pageSetup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SheetLayoutView="100" zoomScalePageLayoutView="0" workbookViewId="0" topLeftCell="A13">
      <selection activeCell="E48" sqref="E48"/>
    </sheetView>
  </sheetViews>
  <sheetFormatPr defaultColWidth="11.57421875" defaultRowHeight="12.75"/>
  <cols>
    <col min="1" max="1" width="8.28125" style="280" customWidth="1"/>
    <col min="2" max="2" width="8.28125" style="281" customWidth="1"/>
    <col min="3" max="3" width="54.00390625" style="281" customWidth="1"/>
    <col min="4" max="4" width="11.00390625" style="281" customWidth="1"/>
    <col min="5" max="5" width="10.421875" style="281" customWidth="1"/>
    <col min="6" max="254" width="8.00390625" style="281" customWidth="1"/>
  </cols>
  <sheetData>
    <row r="1" spans="1:6" s="284" customFormat="1" ht="68.25" customHeight="1" thickBot="1">
      <c r="A1" s="282"/>
      <c r="B1" s="283"/>
      <c r="C1" s="902" t="s">
        <v>341</v>
      </c>
      <c r="D1" s="902"/>
      <c r="E1" s="492"/>
      <c r="F1" s="494"/>
    </row>
    <row r="2" spans="1:5" s="285" customFormat="1" ht="25.5" customHeight="1" thickBot="1">
      <c r="A2" s="903" t="s">
        <v>184</v>
      </c>
      <c r="B2" s="903"/>
      <c r="C2" s="904" t="s">
        <v>185</v>
      </c>
      <c r="D2" s="905"/>
      <c r="E2" s="493"/>
    </row>
    <row r="3" spans="1:5" s="285" customFormat="1" ht="16.5" thickBot="1">
      <c r="A3" s="286" t="s">
        <v>186</v>
      </c>
      <c r="B3" s="287"/>
      <c r="C3" s="904" t="s">
        <v>187</v>
      </c>
      <c r="D3" s="905"/>
      <c r="E3" s="493"/>
    </row>
    <row r="4" spans="1:4" s="289" customFormat="1" ht="15.75" customHeight="1" thickBot="1">
      <c r="A4" s="288"/>
      <c r="B4" s="288"/>
      <c r="C4" s="288"/>
      <c r="D4" s="288"/>
    </row>
    <row r="5" spans="1:5" ht="30" customHeight="1" thickBot="1">
      <c r="A5" s="906" t="s">
        <v>165</v>
      </c>
      <c r="B5" s="906"/>
      <c r="C5" s="290" t="s">
        <v>188</v>
      </c>
      <c r="D5" s="291" t="s">
        <v>85</v>
      </c>
      <c r="E5" s="291" t="s">
        <v>345</v>
      </c>
    </row>
    <row r="6" spans="1:5" s="296" customFormat="1" ht="12.75" customHeight="1" thickBot="1">
      <c r="A6" s="292">
        <v>1</v>
      </c>
      <c r="B6" s="293">
        <v>2</v>
      </c>
      <c r="C6" s="294">
        <v>3</v>
      </c>
      <c r="D6" s="295"/>
      <c r="E6" s="295"/>
    </row>
    <row r="7" spans="1:5" s="296" customFormat="1" ht="15.75" customHeight="1" thickBot="1">
      <c r="A7" s="297"/>
      <c r="B7" s="298"/>
      <c r="C7" s="899" t="s">
        <v>189</v>
      </c>
      <c r="D7" s="900"/>
      <c r="E7" s="482"/>
    </row>
    <row r="8" spans="1:5" s="301" customFormat="1" ht="12" customHeight="1" thickBot="1">
      <c r="A8" s="292" t="s">
        <v>95</v>
      </c>
      <c r="B8" s="299"/>
      <c r="C8" s="295" t="s">
        <v>190</v>
      </c>
      <c r="D8" s="300">
        <v>480000</v>
      </c>
      <c r="E8" s="300">
        <v>480000</v>
      </c>
    </row>
    <row r="9" spans="1:5" s="301" customFormat="1" ht="12" customHeight="1">
      <c r="A9" s="302"/>
      <c r="B9" s="303" t="s">
        <v>191</v>
      </c>
      <c r="C9" s="304" t="s">
        <v>192</v>
      </c>
      <c r="D9" s="305"/>
      <c r="E9" s="305"/>
    </row>
    <row r="10" spans="1:5" s="301" customFormat="1" ht="12" customHeight="1">
      <c r="A10" s="306"/>
      <c r="B10" s="307" t="s">
        <v>193</v>
      </c>
      <c r="C10" s="308" t="s">
        <v>194</v>
      </c>
      <c r="D10" s="309"/>
      <c r="E10" s="309"/>
    </row>
    <row r="11" spans="1:5" s="301" customFormat="1" ht="12" customHeight="1">
      <c r="A11" s="306"/>
      <c r="B11" s="307" t="s">
        <v>195</v>
      </c>
      <c r="C11" s="308" t="s">
        <v>196</v>
      </c>
      <c r="D11" s="309">
        <v>480000</v>
      </c>
      <c r="E11" s="309">
        <v>480000</v>
      </c>
    </row>
    <row r="12" spans="1:5" s="301" customFormat="1" ht="12" customHeight="1">
      <c r="A12" s="306"/>
      <c r="B12" s="307" t="s">
        <v>197</v>
      </c>
      <c r="C12" s="308" t="s">
        <v>198</v>
      </c>
      <c r="D12" s="309"/>
      <c r="E12" s="309"/>
    </row>
    <row r="13" spans="1:5" s="301" customFormat="1" ht="12" customHeight="1">
      <c r="A13" s="306"/>
      <c r="B13" s="307" t="s">
        <v>199</v>
      </c>
      <c r="C13" s="310" t="s">
        <v>200</v>
      </c>
      <c r="D13" s="309"/>
      <c r="E13" s="309"/>
    </row>
    <row r="14" spans="1:5" s="301" customFormat="1" ht="12" customHeight="1">
      <c r="A14" s="311"/>
      <c r="B14" s="307" t="s">
        <v>201</v>
      </c>
      <c r="C14" s="308" t="s">
        <v>202</v>
      </c>
      <c r="D14" s="312"/>
      <c r="E14" s="312"/>
    </row>
    <row r="15" spans="1:5" s="314" customFormat="1" ht="12" customHeight="1">
      <c r="A15" s="306"/>
      <c r="B15" s="307" t="s">
        <v>203</v>
      </c>
      <c r="C15" s="308" t="s">
        <v>204</v>
      </c>
      <c r="D15" s="313"/>
      <c r="E15" s="313"/>
    </row>
    <row r="16" spans="1:5" s="314" customFormat="1" ht="12" customHeight="1" thickBot="1">
      <c r="A16" s="315"/>
      <c r="B16" s="316" t="s">
        <v>205</v>
      </c>
      <c r="C16" s="310" t="s">
        <v>206</v>
      </c>
      <c r="D16" s="317"/>
      <c r="E16" s="317"/>
    </row>
    <row r="17" spans="1:5" s="301" customFormat="1" ht="12" customHeight="1" thickBot="1">
      <c r="A17" s="292" t="s">
        <v>97</v>
      </c>
      <c r="B17" s="318"/>
      <c r="C17" s="319" t="s">
        <v>207</v>
      </c>
      <c r="D17" s="320">
        <v>16193145</v>
      </c>
      <c r="E17" s="320">
        <v>16388145</v>
      </c>
    </row>
    <row r="18" spans="1:5" s="314" customFormat="1" ht="12" customHeight="1">
      <c r="A18" s="321"/>
      <c r="B18" s="322" t="s">
        <v>208</v>
      </c>
      <c r="C18" s="323" t="s">
        <v>209</v>
      </c>
      <c r="D18" s="324">
        <v>16193145</v>
      </c>
      <c r="E18" s="324">
        <v>16388145</v>
      </c>
    </row>
    <row r="19" spans="1:5" s="314" customFormat="1" ht="12" customHeight="1">
      <c r="A19" s="306"/>
      <c r="B19" s="307" t="s">
        <v>210</v>
      </c>
      <c r="C19" s="308" t="s">
        <v>211</v>
      </c>
      <c r="D19" s="313"/>
      <c r="E19" s="313"/>
    </row>
    <row r="20" spans="1:5" s="314" customFormat="1" ht="12" customHeight="1">
      <c r="A20" s="306"/>
      <c r="B20" s="307" t="s">
        <v>212</v>
      </c>
      <c r="C20" s="308" t="s">
        <v>213</v>
      </c>
      <c r="D20" s="313"/>
      <c r="E20" s="313"/>
    </row>
    <row r="21" spans="1:5" s="314" customFormat="1" ht="12" customHeight="1" thickBot="1">
      <c r="A21" s="315"/>
      <c r="B21" s="316" t="s">
        <v>214</v>
      </c>
      <c r="C21" s="325" t="s">
        <v>215</v>
      </c>
      <c r="D21" s="317"/>
      <c r="E21" s="317"/>
    </row>
    <row r="22" spans="1:5" s="314" customFormat="1" ht="12" customHeight="1" thickBot="1">
      <c r="A22" s="292" t="s">
        <v>99</v>
      </c>
      <c r="B22" s="326"/>
      <c r="C22" s="327" t="s">
        <v>216</v>
      </c>
      <c r="D22" s="328"/>
      <c r="E22" s="328"/>
    </row>
    <row r="23" spans="1:5" s="301" customFormat="1" ht="12" customHeight="1" thickBot="1">
      <c r="A23" s="292" t="s">
        <v>101</v>
      </c>
      <c r="B23" s="329"/>
      <c r="C23" s="327" t="s">
        <v>217</v>
      </c>
      <c r="D23" s="328"/>
      <c r="E23" s="328"/>
    </row>
    <row r="24" spans="1:5" s="301" customFormat="1" ht="12" customHeight="1" thickBot="1">
      <c r="A24" s="292" t="s">
        <v>103</v>
      </c>
      <c r="B24" s="330"/>
      <c r="C24" s="327" t="s">
        <v>218</v>
      </c>
      <c r="D24" s="320">
        <v>9865</v>
      </c>
      <c r="E24" s="320">
        <v>9865</v>
      </c>
    </row>
    <row r="25" spans="1:5" s="301" customFormat="1" ht="12" customHeight="1">
      <c r="A25" s="321"/>
      <c r="B25" s="331" t="s">
        <v>219</v>
      </c>
      <c r="C25" s="323" t="s">
        <v>220</v>
      </c>
      <c r="D25" s="332">
        <v>9865</v>
      </c>
      <c r="E25" s="332">
        <v>9865</v>
      </c>
    </row>
    <row r="26" spans="1:5" s="301" customFormat="1" ht="12" customHeight="1" thickBot="1">
      <c r="A26" s="315"/>
      <c r="B26" s="333" t="s">
        <v>221</v>
      </c>
      <c r="C26" s="310" t="s">
        <v>222</v>
      </c>
      <c r="D26" s="334"/>
      <c r="E26" s="334"/>
    </row>
    <row r="27" spans="1:5" s="314" customFormat="1" ht="12" customHeight="1" thickBot="1">
      <c r="A27" s="335" t="s">
        <v>181</v>
      </c>
      <c r="B27" s="336"/>
      <c r="C27" s="327" t="s">
        <v>223</v>
      </c>
      <c r="D27" s="328"/>
      <c r="E27" s="328"/>
    </row>
    <row r="28" spans="1:5" s="314" customFormat="1" ht="12" customHeight="1" thickBot="1">
      <c r="A28" s="335" t="s">
        <v>224</v>
      </c>
      <c r="B28" s="337"/>
      <c r="C28" s="338" t="s">
        <v>225</v>
      </c>
      <c r="D28" s="328"/>
      <c r="E28" s="328"/>
    </row>
    <row r="29" spans="1:5" s="314" customFormat="1" ht="15" customHeight="1" thickBot="1">
      <c r="A29" s="335" t="s">
        <v>226</v>
      </c>
      <c r="B29" s="339"/>
      <c r="C29" s="340" t="s">
        <v>227</v>
      </c>
      <c r="D29" s="320">
        <f>SUM(D8,D17,D24)</f>
        <v>16683010</v>
      </c>
      <c r="E29" s="320">
        <f>SUM(E8,E17,E24)</f>
        <v>16878010</v>
      </c>
    </row>
    <row r="30" spans="1:5" s="314" customFormat="1" ht="15" customHeight="1">
      <c r="A30" s="341"/>
      <c r="B30" s="342"/>
      <c r="C30" s="343"/>
      <c r="D30" s="343"/>
      <c r="E30" s="483"/>
    </row>
    <row r="31" spans="1:5" ht="16.5" thickBot="1">
      <c r="A31" s="344"/>
      <c r="B31" s="345"/>
      <c r="C31" s="345"/>
      <c r="D31" s="345"/>
      <c r="E31" s="484"/>
    </row>
    <row r="32" spans="1:5" s="296" customFormat="1" ht="16.5" customHeight="1" thickBot="1">
      <c r="A32" s="899" t="s">
        <v>228</v>
      </c>
      <c r="B32" s="899"/>
      <c r="C32" s="899"/>
      <c r="D32" s="900"/>
      <c r="E32" s="485"/>
    </row>
    <row r="33" spans="1:5" s="346" customFormat="1" ht="12" customHeight="1" thickBot="1">
      <c r="A33" s="292" t="s">
        <v>95</v>
      </c>
      <c r="B33" s="326"/>
      <c r="C33" s="347" t="s">
        <v>229</v>
      </c>
      <c r="D33" s="320">
        <f>SUM(D34:D38)</f>
        <v>16683010</v>
      </c>
      <c r="E33" s="320">
        <f>SUM(E34:E38)</f>
        <v>16878010</v>
      </c>
    </row>
    <row r="34" spans="1:5" ht="12" customHeight="1">
      <c r="A34" s="321"/>
      <c r="B34" s="331" t="s">
        <v>191</v>
      </c>
      <c r="C34" s="323" t="s">
        <v>230</v>
      </c>
      <c r="D34" s="324">
        <v>11897192</v>
      </c>
      <c r="E34" s="324">
        <v>12061664</v>
      </c>
    </row>
    <row r="35" spans="1:5" ht="12" customHeight="1">
      <c r="A35" s="306"/>
      <c r="B35" s="348" t="s">
        <v>193</v>
      </c>
      <c r="C35" s="308" t="s">
        <v>231</v>
      </c>
      <c r="D35" s="313">
        <v>2296618</v>
      </c>
      <c r="E35" s="313">
        <v>2327146</v>
      </c>
    </row>
    <row r="36" spans="1:5" ht="12" customHeight="1">
      <c r="A36" s="306"/>
      <c r="B36" s="348" t="s">
        <v>195</v>
      </c>
      <c r="C36" s="308" t="s">
        <v>232</v>
      </c>
      <c r="D36" s="313">
        <v>2489200</v>
      </c>
      <c r="E36" s="313">
        <v>2489200</v>
      </c>
    </row>
    <row r="37" spans="1:5" ht="12" customHeight="1">
      <c r="A37" s="306"/>
      <c r="B37" s="348" t="s">
        <v>197</v>
      </c>
      <c r="C37" s="308" t="s">
        <v>104</v>
      </c>
      <c r="D37" s="313"/>
      <c r="E37" s="313"/>
    </row>
    <row r="38" spans="1:5" ht="12" customHeight="1" thickBot="1">
      <c r="A38" s="315"/>
      <c r="B38" s="333" t="s">
        <v>233</v>
      </c>
      <c r="C38" s="325" t="s">
        <v>234</v>
      </c>
      <c r="D38" s="317"/>
      <c r="E38" s="317"/>
    </row>
    <row r="39" spans="1:5" ht="12" customHeight="1" thickBot="1">
      <c r="A39" s="292" t="s">
        <v>97</v>
      </c>
      <c r="B39" s="326"/>
      <c r="C39" s="347" t="s">
        <v>235</v>
      </c>
      <c r="D39" s="320">
        <f>SUM(D40:D43)</f>
        <v>0</v>
      </c>
      <c r="E39" s="320">
        <f>SUM(E40:E43)</f>
        <v>0</v>
      </c>
    </row>
    <row r="40" spans="1:5" s="346" customFormat="1" ht="12" customHeight="1">
      <c r="A40" s="321"/>
      <c r="B40" s="331" t="s">
        <v>208</v>
      </c>
      <c r="C40" s="323" t="s">
        <v>236</v>
      </c>
      <c r="D40" s="324"/>
      <c r="E40" s="324"/>
    </row>
    <row r="41" spans="1:5" ht="12" customHeight="1">
      <c r="A41" s="306"/>
      <c r="B41" s="348" t="s">
        <v>210</v>
      </c>
      <c r="C41" s="308" t="s">
        <v>237</v>
      </c>
      <c r="D41" s="313"/>
      <c r="E41" s="313"/>
    </row>
    <row r="42" spans="1:5" ht="12" customHeight="1">
      <c r="A42" s="306"/>
      <c r="B42" s="348" t="s">
        <v>238</v>
      </c>
      <c r="C42" s="308" t="s">
        <v>239</v>
      </c>
      <c r="D42" s="313"/>
      <c r="E42" s="313"/>
    </row>
    <row r="43" spans="1:5" ht="12" customHeight="1" thickBot="1">
      <c r="A43" s="306"/>
      <c r="B43" s="333" t="s">
        <v>240</v>
      </c>
      <c r="C43" s="325" t="s">
        <v>241</v>
      </c>
      <c r="D43" s="317"/>
      <c r="E43" s="317"/>
    </row>
    <row r="44" spans="1:5" ht="12" customHeight="1" thickBot="1">
      <c r="A44" s="349" t="s">
        <v>99</v>
      </c>
      <c r="B44" s="350"/>
      <c r="C44" s="347" t="s">
        <v>242</v>
      </c>
      <c r="D44" s="328"/>
      <c r="E44" s="328"/>
    </row>
    <row r="45" spans="1:5" ht="12" customHeight="1" thickBot="1">
      <c r="A45" s="292" t="s">
        <v>101</v>
      </c>
      <c r="B45" s="326"/>
      <c r="C45" s="347" t="s">
        <v>243</v>
      </c>
      <c r="D45" s="328"/>
      <c r="E45" s="328"/>
    </row>
    <row r="46" spans="1:5" ht="15" customHeight="1" thickBot="1">
      <c r="A46" s="292" t="s">
        <v>103</v>
      </c>
      <c r="B46" s="351"/>
      <c r="C46" s="352" t="s">
        <v>244</v>
      </c>
      <c r="D46" s="320">
        <f>SUM(D33,D39,D44,D45)</f>
        <v>16683010</v>
      </c>
      <c r="E46" s="320">
        <f>SUM(E33,E39,E44,E45)</f>
        <v>16878010</v>
      </c>
    </row>
    <row r="47" spans="1:5" ht="13.5" thickBot="1">
      <c r="A47" s="353"/>
      <c r="B47" s="354"/>
      <c r="C47" s="354"/>
      <c r="D47" s="355"/>
      <c r="E47" s="355"/>
    </row>
    <row r="48" spans="1:5" ht="15" customHeight="1" thickBot="1">
      <c r="A48" s="356" t="s">
        <v>245</v>
      </c>
      <c r="B48" s="357"/>
      <c r="C48" s="358"/>
      <c r="D48" s="359">
        <v>3</v>
      </c>
      <c r="E48" s="359">
        <v>3</v>
      </c>
    </row>
    <row r="49" spans="1:5" ht="14.25" customHeight="1" thickBot="1">
      <c r="A49" s="360" t="s">
        <v>246</v>
      </c>
      <c r="B49" s="361"/>
      <c r="C49" s="358"/>
      <c r="D49" s="362"/>
      <c r="E49" s="362"/>
    </row>
    <row r="50" spans="1:3" ht="51" customHeight="1">
      <c r="A50" s="901"/>
      <c r="B50" s="901"/>
      <c r="C50" s="901"/>
    </row>
  </sheetData>
  <sheetProtection selectLockedCells="1" selectUnlockedCells="1"/>
  <mergeCells count="8">
    <mergeCell ref="A32:D32"/>
    <mergeCell ref="A50:C50"/>
    <mergeCell ref="C1:D1"/>
    <mergeCell ref="A2:B2"/>
    <mergeCell ref="C2:D2"/>
    <mergeCell ref="C3:D3"/>
    <mergeCell ref="A5:B5"/>
    <mergeCell ref="C7:D7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0">
      <selection activeCell="E50" sqref="E50"/>
    </sheetView>
  </sheetViews>
  <sheetFormatPr defaultColWidth="11.57421875" defaultRowHeight="12.75"/>
  <cols>
    <col min="1" max="1" width="8.28125" style="363" customWidth="1"/>
    <col min="2" max="2" width="8.28125" style="364" customWidth="1"/>
    <col min="3" max="3" width="54.00390625" style="364" customWidth="1"/>
    <col min="4" max="5" width="11.421875" style="364" customWidth="1"/>
    <col min="6" max="255" width="8.00390625" style="364" customWidth="1"/>
  </cols>
  <sheetData>
    <row r="1" spans="1:6" s="367" customFormat="1" ht="64.5" customHeight="1" thickBot="1">
      <c r="A1" s="365"/>
      <c r="B1" s="366"/>
      <c r="C1" s="911" t="s">
        <v>342</v>
      </c>
      <c r="D1" s="911"/>
      <c r="E1" s="495"/>
      <c r="F1" s="497"/>
    </row>
    <row r="2" spans="1:5" s="368" customFormat="1" ht="25.5" customHeight="1" thickBot="1">
      <c r="A2" s="912" t="s">
        <v>184</v>
      </c>
      <c r="B2" s="912"/>
      <c r="C2" s="913" t="s">
        <v>247</v>
      </c>
      <c r="D2" s="914"/>
      <c r="E2" s="496"/>
    </row>
    <row r="3" spans="1:5" s="368" customFormat="1" ht="16.5" thickBot="1">
      <c r="A3" s="369" t="s">
        <v>186</v>
      </c>
      <c r="B3" s="370"/>
      <c r="C3" s="913" t="s">
        <v>187</v>
      </c>
      <c r="D3" s="914"/>
      <c r="E3" s="496"/>
    </row>
    <row r="4" spans="1:4" s="372" customFormat="1" ht="15.75" customHeight="1" thickBot="1">
      <c r="A4" s="371"/>
      <c r="B4" s="371"/>
      <c r="C4" s="371"/>
      <c r="D4" s="371"/>
    </row>
    <row r="5" spans="1:5" ht="30" customHeight="1" thickBot="1">
      <c r="A5" s="915" t="s">
        <v>165</v>
      </c>
      <c r="B5" s="915"/>
      <c r="C5" s="373" t="s">
        <v>188</v>
      </c>
      <c r="D5" s="374" t="s">
        <v>85</v>
      </c>
      <c r="E5" s="374" t="s">
        <v>345</v>
      </c>
    </row>
    <row r="6" spans="1:5" s="379" customFormat="1" ht="12.75" customHeight="1" thickBot="1">
      <c r="A6" s="375">
        <v>1</v>
      </c>
      <c r="B6" s="376">
        <v>2</v>
      </c>
      <c r="C6" s="377">
        <v>3</v>
      </c>
      <c r="D6" s="378"/>
      <c r="E6" s="378"/>
    </row>
    <row r="7" spans="1:5" s="379" customFormat="1" ht="15.75" customHeight="1" thickBot="1">
      <c r="A7" s="380"/>
      <c r="B7" s="381"/>
      <c r="C7" s="909" t="s">
        <v>189</v>
      </c>
      <c r="D7" s="909"/>
      <c r="E7" s="486"/>
    </row>
    <row r="8" spans="1:5" s="384" customFormat="1" ht="12" customHeight="1" thickBot="1">
      <c r="A8" s="375" t="s">
        <v>95</v>
      </c>
      <c r="B8" s="382"/>
      <c r="C8" s="907" t="s">
        <v>190</v>
      </c>
      <c r="D8" s="907"/>
      <c r="E8" s="487"/>
    </row>
    <row r="9" spans="1:5" s="384" customFormat="1" ht="12" customHeight="1">
      <c r="A9" s="385"/>
      <c r="B9" s="386" t="s">
        <v>191</v>
      </c>
      <c r="C9" s="304" t="s">
        <v>192</v>
      </c>
      <c r="D9" s="387"/>
      <c r="E9" s="387"/>
    </row>
    <row r="10" spans="1:5" s="384" customFormat="1" ht="12" customHeight="1">
      <c r="A10" s="388"/>
      <c r="B10" s="389" t="s">
        <v>193</v>
      </c>
      <c r="C10" s="308" t="s">
        <v>194</v>
      </c>
      <c r="D10" s="390"/>
      <c r="E10" s="390"/>
    </row>
    <row r="11" spans="1:5" s="384" customFormat="1" ht="12" customHeight="1">
      <c r="A11" s="388"/>
      <c r="B11" s="389" t="s">
        <v>195</v>
      </c>
      <c r="C11" s="308" t="s">
        <v>196</v>
      </c>
      <c r="D11" s="390"/>
      <c r="E11" s="390"/>
    </row>
    <row r="12" spans="1:5" s="384" customFormat="1" ht="12" customHeight="1">
      <c r="A12" s="388"/>
      <c r="B12" s="389" t="s">
        <v>197</v>
      </c>
      <c r="C12" s="308" t="s">
        <v>198</v>
      </c>
      <c r="D12" s="390"/>
      <c r="E12" s="390"/>
    </row>
    <row r="13" spans="1:5" s="384" customFormat="1" ht="12" customHeight="1">
      <c r="A13" s="388"/>
      <c r="B13" s="389" t="s">
        <v>199</v>
      </c>
      <c r="C13" s="310" t="s">
        <v>200</v>
      </c>
      <c r="D13" s="390"/>
      <c r="E13" s="390"/>
    </row>
    <row r="14" spans="1:5" s="384" customFormat="1" ht="12" customHeight="1">
      <c r="A14" s="391"/>
      <c r="B14" s="389" t="s">
        <v>201</v>
      </c>
      <c r="C14" s="308" t="s">
        <v>202</v>
      </c>
      <c r="D14" s="392"/>
      <c r="E14" s="392"/>
    </row>
    <row r="15" spans="1:5" s="393" customFormat="1" ht="12" customHeight="1">
      <c r="A15" s="388"/>
      <c r="B15" s="389" t="s">
        <v>203</v>
      </c>
      <c r="C15" s="308" t="s">
        <v>204</v>
      </c>
      <c r="D15" s="390"/>
      <c r="E15" s="390"/>
    </row>
    <row r="16" spans="1:5" s="393" customFormat="1" ht="12" customHeight="1" thickBot="1">
      <c r="A16" s="394"/>
      <c r="B16" s="395" t="s">
        <v>205</v>
      </c>
      <c r="C16" s="310" t="s">
        <v>206</v>
      </c>
      <c r="D16" s="396"/>
      <c r="E16" s="396"/>
    </row>
    <row r="17" spans="1:5" s="384" customFormat="1" ht="12" customHeight="1" thickBot="1">
      <c r="A17" s="375" t="s">
        <v>97</v>
      </c>
      <c r="B17" s="397"/>
      <c r="C17" s="398" t="s">
        <v>207</v>
      </c>
      <c r="D17" s="399">
        <v>49310367</v>
      </c>
      <c r="E17" s="399">
        <v>62232701</v>
      </c>
    </row>
    <row r="18" spans="1:5" s="393" customFormat="1" ht="12" customHeight="1">
      <c r="A18" s="400"/>
      <c r="B18" s="401" t="s">
        <v>208</v>
      </c>
      <c r="C18" s="323" t="s">
        <v>209</v>
      </c>
      <c r="D18" s="402">
        <v>49310367</v>
      </c>
      <c r="E18" s="402">
        <v>56762681</v>
      </c>
    </row>
    <row r="19" spans="1:5" s="393" customFormat="1" ht="12" customHeight="1">
      <c r="A19" s="388"/>
      <c r="B19" s="389" t="s">
        <v>210</v>
      </c>
      <c r="C19" s="308" t="s">
        <v>211</v>
      </c>
      <c r="D19" s="403"/>
      <c r="E19" s="403"/>
    </row>
    <row r="20" spans="1:5" s="393" customFormat="1" ht="12" customHeight="1">
      <c r="A20" s="388"/>
      <c r="B20" s="389" t="s">
        <v>212</v>
      </c>
      <c r="C20" s="308" t="s">
        <v>213</v>
      </c>
      <c r="D20" s="403"/>
      <c r="E20" s="403"/>
    </row>
    <row r="21" spans="1:5" s="393" customFormat="1" ht="12" customHeight="1" thickBot="1">
      <c r="A21" s="394"/>
      <c r="B21" s="395" t="s">
        <v>214</v>
      </c>
      <c r="C21" s="325" t="s">
        <v>352</v>
      </c>
      <c r="D21" s="404"/>
      <c r="E21" s="404">
        <v>5371025</v>
      </c>
    </row>
    <row r="22" spans="1:5" s="393" customFormat="1" ht="12" customHeight="1" thickBot="1">
      <c r="A22" s="375" t="s">
        <v>99</v>
      </c>
      <c r="B22" s="326"/>
      <c r="C22" s="327" t="s">
        <v>216</v>
      </c>
      <c r="D22" s="405"/>
      <c r="E22" s="405"/>
    </row>
    <row r="23" spans="1:5" s="384" customFormat="1" ht="12" customHeight="1" thickBot="1">
      <c r="A23" s="375" t="s">
        <v>101</v>
      </c>
      <c r="B23" s="406"/>
      <c r="C23" s="327" t="s">
        <v>217</v>
      </c>
      <c r="D23" s="405"/>
      <c r="E23" s="405"/>
    </row>
    <row r="24" spans="1:5" s="384" customFormat="1" ht="12" customHeight="1" thickBot="1">
      <c r="A24" s="375" t="s">
        <v>103</v>
      </c>
      <c r="B24" s="330"/>
      <c r="C24" s="327" t="s">
        <v>218</v>
      </c>
      <c r="D24" s="399">
        <v>98995</v>
      </c>
      <c r="E24" s="399">
        <v>98995</v>
      </c>
    </row>
    <row r="25" spans="1:5" s="384" customFormat="1" ht="12" customHeight="1">
      <c r="A25" s="400"/>
      <c r="B25" s="331" t="s">
        <v>219</v>
      </c>
      <c r="C25" s="323" t="s">
        <v>220</v>
      </c>
      <c r="D25" s="407">
        <v>98995</v>
      </c>
      <c r="E25" s="407">
        <v>98995</v>
      </c>
    </row>
    <row r="26" spans="1:5" s="384" customFormat="1" ht="12" customHeight="1" thickBot="1">
      <c r="A26" s="394"/>
      <c r="B26" s="333" t="s">
        <v>221</v>
      </c>
      <c r="C26" s="310" t="s">
        <v>222</v>
      </c>
      <c r="D26" s="408"/>
      <c r="E26" s="408"/>
    </row>
    <row r="27" spans="1:5" s="393" customFormat="1" ht="12" customHeight="1" thickBot="1">
      <c r="A27" s="409" t="s">
        <v>181</v>
      </c>
      <c r="B27" s="410"/>
      <c r="C27" s="327" t="s">
        <v>223</v>
      </c>
      <c r="D27" s="405"/>
      <c r="E27" s="405"/>
    </row>
    <row r="28" spans="1:5" s="393" customFormat="1" ht="12" customHeight="1" thickBot="1">
      <c r="A28" s="409" t="s">
        <v>224</v>
      </c>
      <c r="B28" s="411"/>
      <c r="C28" s="338" t="s">
        <v>225</v>
      </c>
      <c r="D28" s="405"/>
      <c r="E28" s="405"/>
    </row>
    <row r="29" spans="1:5" s="393" customFormat="1" ht="15" customHeight="1" thickBot="1">
      <c r="A29" s="409" t="s">
        <v>226</v>
      </c>
      <c r="B29" s="412"/>
      <c r="C29" s="413" t="s">
        <v>227</v>
      </c>
      <c r="D29" s="399">
        <f>SUM(D17,D24,D27,D28)</f>
        <v>49409362</v>
      </c>
      <c r="E29" s="399">
        <f>SUM(E17,E24,E27,E28)</f>
        <v>62331696</v>
      </c>
    </row>
    <row r="30" spans="1:5" s="393" customFormat="1" ht="15" customHeight="1">
      <c r="A30" s="414"/>
      <c r="B30" s="415"/>
      <c r="C30" s="416"/>
      <c r="D30" s="416"/>
      <c r="E30" s="417"/>
    </row>
    <row r="31" spans="1:5" ht="13.5" thickBot="1">
      <c r="A31" s="418"/>
      <c r="B31" s="419"/>
      <c r="C31" s="419"/>
      <c r="D31" s="419"/>
      <c r="E31" s="488"/>
    </row>
    <row r="32" spans="1:5" s="379" customFormat="1" ht="16.5" customHeight="1" thickBot="1">
      <c r="A32" s="908" t="s">
        <v>228</v>
      </c>
      <c r="B32" s="908"/>
      <c r="C32" s="908"/>
      <c r="D32" s="909"/>
      <c r="E32" s="486"/>
    </row>
    <row r="33" spans="1:5" s="420" customFormat="1" ht="12" customHeight="1" thickBot="1">
      <c r="A33" s="375" t="s">
        <v>95</v>
      </c>
      <c r="B33" s="326"/>
      <c r="C33" s="347" t="s">
        <v>229</v>
      </c>
      <c r="D33" s="399">
        <f>SUM(D34:D38)</f>
        <v>49409362</v>
      </c>
      <c r="E33" s="399">
        <v>62232701</v>
      </c>
    </row>
    <row r="34" spans="1:5" ht="12" customHeight="1">
      <c r="A34" s="400"/>
      <c r="B34" s="331" t="s">
        <v>191</v>
      </c>
      <c r="C34" s="323" t="s">
        <v>230</v>
      </c>
      <c r="D34" s="402">
        <v>40217396</v>
      </c>
      <c r="E34" s="402">
        <v>50749444</v>
      </c>
    </row>
    <row r="35" spans="1:5" ht="12" customHeight="1">
      <c r="A35" s="388"/>
      <c r="B35" s="348" t="s">
        <v>193</v>
      </c>
      <c r="C35" s="308" t="s">
        <v>231</v>
      </c>
      <c r="D35" s="403">
        <v>7655456</v>
      </c>
      <c r="E35" s="403">
        <v>9519874</v>
      </c>
    </row>
    <row r="36" spans="1:5" ht="12" customHeight="1">
      <c r="A36" s="388"/>
      <c r="B36" s="348" t="s">
        <v>195</v>
      </c>
      <c r="C36" s="308" t="s">
        <v>232</v>
      </c>
      <c r="D36" s="403">
        <v>1536510</v>
      </c>
      <c r="E36" s="403">
        <v>1963370</v>
      </c>
    </row>
    <row r="37" spans="1:5" ht="12" customHeight="1">
      <c r="A37" s="388"/>
      <c r="B37" s="348" t="s">
        <v>197</v>
      </c>
      <c r="C37" s="308" t="s">
        <v>104</v>
      </c>
      <c r="D37" s="403"/>
      <c r="E37" s="403"/>
    </row>
    <row r="38" spans="1:5" ht="12" customHeight="1" thickBot="1">
      <c r="A38" s="394"/>
      <c r="B38" s="333" t="s">
        <v>233</v>
      </c>
      <c r="C38" s="325" t="s">
        <v>234</v>
      </c>
      <c r="D38" s="404"/>
      <c r="E38" s="404">
        <v>13</v>
      </c>
    </row>
    <row r="39" spans="1:5" ht="12" customHeight="1" thickBot="1">
      <c r="A39" s="375" t="s">
        <v>97</v>
      </c>
      <c r="B39" s="326"/>
      <c r="C39" s="347" t="s">
        <v>235</v>
      </c>
      <c r="D39" s="399">
        <f>SUM(D40:D43)</f>
        <v>0</v>
      </c>
      <c r="E39" s="399">
        <f>SUM(E40:E43)</f>
        <v>0</v>
      </c>
    </row>
    <row r="40" spans="1:5" s="420" customFormat="1" ht="12" customHeight="1">
      <c r="A40" s="400"/>
      <c r="B40" s="331" t="s">
        <v>208</v>
      </c>
      <c r="C40" s="323" t="s">
        <v>236</v>
      </c>
      <c r="D40" s="402"/>
      <c r="E40" s="402"/>
    </row>
    <row r="41" spans="1:5" ht="11.25" customHeight="1">
      <c r="A41" s="388"/>
      <c r="B41" s="348" t="s">
        <v>210</v>
      </c>
      <c r="C41" s="308" t="s">
        <v>237</v>
      </c>
      <c r="D41" s="403"/>
      <c r="E41" s="403"/>
    </row>
    <row r="42" spans="1:5" ht="12" customHeight="1">
      <c r="A42" s="388"/>
      <c r="B42" s="348" t="s">
        <v>238</v>
      </c>
      <c r="C42" s="308" t="s">
        <v>239</v>
      </c>
      <c r="D42" s="403"/>
      <c r="E42" s="403"/>
    </row>
    <row r="43" spans="1:5" ht="12" customHeight="1" thickBot="1">
      <c r="A43" s="388"/>
      <c r="B43" s="333" t="s">
        <v>240</v>
      </c>
      <c r="C43" s="325" t="s">
        <v>241</v>
      </c>
      <c r="D43" s="404"/>
      <c r="E43" s="404"/>
    </row>
    <row r="44" spans="1:5" ht="12" customHeight="1" thickBot="1">
      <c r="A44" s="383" t="s">
        <v>99</v>
      </c>
      <c r="B44" s="350"/>
      <c r="C44" s="347" t="s">
        <v>242</v>
      </c>
      <c r="D44" s="405"/>
      <c r="E44" s="405"/>
    </row>
    <row r="45" spans="1:5" ht="12" customHeight="1" thickBot="1">
      <c r="A45" s="375" t="s">
        <v>101</v>
      </c>
      <c r="B45" s="326"/>
      <c r="C45" s="347" t="s">
        <v>243</v>
      </c>
      <c r="D45" s="405"/>
      <c r="E45" s="405"/>
    </row>
    <row r="46" spans="1:5" ht="15" customHeight="1" thickBot="1">
      <c r="A46" s="375" t="s">
        <v>103</v>
      </c>
      <c r="B46" s="421"/>
      <c r="C46" s="422" t="s">
        <v>244</v>
      </c>
      <c r="D46" s="399">
        <f>SUM(D33,D39,D44,D45)</f>
        <v>49409362</v>
      </c>
      <c r="E46" s="399">
        <f>SUM(E33,E39,E44,E45)</f>
        <v>62232701</v>
      </c>
    </row>
    <row r="47" spans="1:5" ht="13.5" thickBot="1">
      <c r="A47" s="423"/>
      <c r="B47" s="424"/>
      <c r="C47" s="424"/>
      <c r="D47" s="425"/>
      <c r="E47" s="425"/>
    </row>
    <row r="48" spans="1:5" ht="15" customHeight="1" thickBot="1">
      <c r="A48" s="426" t="s">
        <v>245</v>
      </c>
      <c r="B48" s="427"/>
      <c r="C48" s="428"/>
      <c r="D48" s="429">
        <v>10</v>
      </c>
      <c r="E48" s="429">
        <v>10</v>
      </c>
    </row>
    <row r="49" spans="1:5" ht="14.25" customHeight="1" thickBot="1">
      <c r="A49" s="430" t="s">
        <v>246</v>
      </c>
      <c r="B49" s="431"/>
      <c r="C49" s="428"/>
      <c r="D49" s="432"/>
      <c r="E49" s="432"/>
    </row>
    <row r="50" spans="1:3" ht="51" customHeight="1">
      <c r="A50" s="910"/>
      <c r="B50" s="910"/>
      <c r="C50" s="910"/>
    </row>
  </sheetData>
  <sheetProtection selectLockedCells="1" selectUnlockedCells="1"/>
  <mergeCells count="9">
    <mergeCell ref="C8:D8"/>
    <mergeCell ref="A32:D32"/>
    <mergeCell ref="A50:C50"/>
    <mergeCell ref="C1:D1"/>
    <mergeCell ref="A2:B2"/>
    <mergeCell ref="C2:D2"/>
    <mergeCell ref="C3:D3"/>
    <mergeCell ref="A5:B5"/>
    <mergeCell ref="C7:D7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A1" sqref="A1:G1"/>
    </sheetView>
  </sheetViews>
  <sheetFormatPr defaultColWidth="9.140625" defaultRowHeight="15" customHeight="1"/>
  <cols>
    <col min="1" max="1" width="6.57421875" style="473" customWidth="1"/>
    <col min="2" max="2" width="33.00390625" style="471" customWidth="1"/>
    <col min="3" max="3" width="15.00390625" style="472" customWidth="1"/>
    <col min="4" max="6" width="15.421875" style="472" customWidth="1"/>
    <col min="7" max="7" width="12.28125" style="472" customWidth="1"/>
    <col min="8" max="16384" width="9.140625" style="471" customWidth="1"/>
  </cols>
  <sheetData>
    <row r="1" spans="1:7" ht="15" customHeight="1">
      <c r="A1" s="926" t="s">
        <v>343</v>
      </c>
      <c r="B1" s="926"/>
      <c r="C1" s="926"/>
      <c r="D1" s="926"/>
      <c r="E1" s="926"/>
      <c r="F1" s="926"/>
      <c r="G1" s="926"/>
    </row>
    <row r="2" spans="1:7" ht="15" customHeight="1">
      <c r="A2" s="926" t="s">
        <v>326</v>
      </c>
      <c r="B2" s="926"/>
      <c r="C2" s="926"/>
      <c r="D2" s="926"/>
      <c r="E2" s="926"/>
      <c r="F2" s="926"/>
      <c r="G2" s="926"/>
    </row>
    <row r="3" spans="1:7" ht="15" customHeight="1">
      <c r="A3" s="927" t="s">
        <v>325</v>
      </c>
      <c r="B3" s="927"/>
      <c r="C3" s="927"/>
      <c r="D3" s="927"/>
      <c r="E3" s="927"/>
      <c r="F3" s="927"/>
      <c r="G3" s="927"/>
    </row>
    <row r="4" ht="15" customHeight="1">
      <c r="C4" s="474" t="s">
        <v>324</v>
      </c>
    </row>
    <row r="6" spans="1:7" ht="21.75" customHeight="1" thickBot="1">
      <c r="A6" s="928" t="s">
        <v>323</v>
      </c>
      <c r="B6" s="928"/>
      <c r="C6" s="929" t="s">
        <v>69</v>
      </c>
      <c r="D6" s="929" t="s">
        <v>322</v>
      </c>
      <c r="E6" s="929" t="s">
        <v>321</v>
      </c>
      <c r="F6" s="929" t="s">
        <v>320</v>
      </c>
      <c r="G6" s="930" t="s">
        <v>319</v>
      </c>
    </row>
    <row r="7" spans="1:7" ht="25.5" customHeight="1" thickBot="1">
      <c r="A7" s="928"/>
      <c r="B7" s="928"/>
      <c r="C7" s="929"/>
      <c r="D7" s="929"/>
      <c r="E7" s="929"/>
      <c r="F7" s="929"/>
      <c r="G7" s="930"/>
    </row>
    <row r="8" spans="1:7" ht="25.5" customHeight="1" thickBot="1">
      <c r="A8" s="920" t="s">
        <v>137</v>
      </c>
      <c r="B8" s="920"/>
      <c r="C8" s="921">
        <v>10</v>
      </c>
      <c r="D8" s="479"/>
      <c r="E8" s="479"/>
      <c r="F8" s="921">
        <v>10</v>
      </c>
      <c r="G8" s="922"/>
    </row>
    <row r="9" spans="1:7" ht="25.5" customHeight="1">
      <c r="A9" s="920"/>
      <c r="B9" s="920"/>
      <c r="C9" s="921"/>
      <c r="D9" s="478"/>
      <c r="E9" s="478"/>
      <c r="F9" s="921"/>
      <c r="G9" s="922"/>
    </row>
    <row r="10" spans="1:7" ht="15" customHeight="1">
      <c r="A10" s="923" t="s">
        <v>318</v>
      </c>
      <c r="B10" s="923"/>
      <c r="C10" s="924">
        <v>8</v>
      </c>
      <c r="D10" s="924">
        <v>1</v>
      </c>
      <c r="E10" s="924">
        <v>1</v>
      </c>
      <c r="F10" s="918"/>
      <c r="G10" s="925">
        <v>6</v>
      </c>
    </row>
    <row r="11" spans="1:7" ht="15" customHeight="1">
      <c r="A11" s="923"/>
      <c r="B11" s="923"/>
      <c r="C11" s="924"/>
      <c r="D11" s="924"/>
      <c r="E11" s="924"/>
      <c r="F11" s="918"/>
      <c r="G11" s="925"/>
    </row>
    <row r="12" spans="1:7" ht="15" customHeight="1">
      <c r="A12" s="917" t="s">
        <v>185</v>
      </c>
      <c r="B12" s="917"/>
      <c r="C12" s="918">
        <v>3</v>
      </c>
      <c r="D12" s="918"/>
      <c r="E12" s="918">
        <v>3</v>
      </c>
      <c r="F12" s="918"/>
      <c r="G12" s="919"/>
    </row>
    <row r="13" spans="1:7" ht="15" customHeight="1">
      <c r="A13" s="917"/>
      <c r="B13" s="917"/>
      <c r="C13" s="918"/>
      <c r="D13" s="918"/>
      <c r="E13" s="918"/>
      <c r="F13" s="918"/>
      <c r="G13" s="919"/>
    </row>
    <row r="14" spans="1:7" ht="15" customHeight="1">
      <c r="A14" s="917" t="s">
        <v>317</v>
      </c>
      <c r="B14" s="917"/>
      <c r="C14" s="918">
        <v>10</v>
      </c>
      <c r="D14" s="918"/>
      <c r="E14" s="918"/>
      <c r="F14" s="918"/>
      <c r="G14" s="918">
        <v>10</v>
      </c>
    </row>
    <row r="15" spans="1:7" ht="15" customHeight="1">
      <c r="A15" s="917"/>
      <c r="B15" s="917"/>
      <c r="C15" s="918"/>
      <c r="D15" s="918"/>
      <c r="E15" s="918"/>
      <c r="F15" s="918"/>
      <c r="G15" s="918"/>
    </row>
    <row r="16" spans="1:7" s="475" customFormat="1" ht="35.25" customHeight="1" thickBot="1">
      <c r="A16" s="916" t="s">
        <v>316</v>
      </c>
      <c r="B16" s="916"/>
      <c r="C16" s="477">
        <f>SUM(C8:C14)</f>
        <v>31</v>
      </c>
      <c r="D16" s="477">
        <f>SUM(D8:D14)</f>
        <v>1</v>
      </c>
      <c r="E16" s="477">
        <f>SUM(E8:E14)</f>
        <v>4</v>
      </c>
      <c r="F16" s="477">
        <f>SUM(F8:F14)</f>
        <v>10</v>
      </c>
      <c r="G16" s="477">
        <f>SUM(G8:G14)</f>
        <v>16</v>
      </c>
    </row>
    <row r="18" spans="1:2" ht="15" customHeight="1">
      <c r="A18" s="476"/>
      <c r="B18" s="476"/>
    </row>
    <row r="19" spans="2:6" ht="15" customHeight="1">
      <c r="B19" s="475"/>
      <c r="C19" s="474"/>
      <c r="D19" s="474"/>
      <c r="E19" s="474"/>
      <c r="F19" s="474"/>
    </row>
    <row r="20" spans="2:6" ht="15" customHeight="1">
      <c r="B20" s="475"/>
      <c r="C20" s="474"/>
      <c r="D20" s="474"/>
      <c r="E20" s="474"/>
      <c r="F20" s="474"/>
    </row>
    <row r="22" spans="2:6" ht="15" customHeight="1">
      <c r="B22" s="475"/>
      <c r="C22" s="474"/>
      <c r="D22" s="474"/>
      <c r="E22" s="474"/>
      <c r="F22" s="474"/>
    </row>
    <row r="28" spans="2:6" ht="15" customHeight="1">
      <c r="B28" s="475"/>
      <c r="C28" s="474"/>
      <c r="D28" s="474"/>
      <c r="E28" s="474"/>
      <c r="F28" s="474"/>
    </row>
    <row r="29" spans="2:6" ht="15" customHeight="1">
      <c r="B29" s="475"/>
      <c r="C29" s="474"/>
      <c r="D29" s="474"/>
      <c r="E29" s="474"/>
      <c r="F29" s="474"/>
    </row>
    <row r="31" spans="2:6" ht="15" customHeight="1">
      <c r="B31" s="475"/>
      <c r="C31" s="474"/>
      <c r="D31" s="474"/>
      <c r="E31" s="474"/>
      <c r="F31" s="474"/>
    </row>
    <row r="32" spans="2:6" ht="15" customHeight="1">
      <c r="B32" s="475"/>
      <c r="C32" s="474"/>
      <c r="D32" s="474"/>
      <c r="E32" s="474"/>
      <c r="F32" s="474"/>
    </row>
    <row r="33" spans="2:6" ht="15" customHeight="1">
      <c r="B33" s="475"/>
      <c r="C33" s="474"/>
      <c r="D33" s="474"/>
      <c r="E33" s="474"/>
      <c r="F33" s="474"/>
    </row>
    <row r="34" spans="2:6" ht="15" customHeight="1">
      <c r="B34" s="475"/>
      <c r="C34" s="474"/>
      <c r="D34" s="474"/>
      <c r="E34" s="474"/>
      <c r="F34" s="474"/>
    </row>
    <row r="35" spans="2:6" ht="15" customHeight="1">
      <c r="B35" s="475"/>
      <c r="C35" s="474"/>
      <c r="D35" s="474"/>
      <c r="E35" s="474"/>
      <c r="F35" s="474"/>
    </row>
    <row r="42" spans="2:6" ht="15" customHeight="1">
      <c r="B42" s="475"/>
      <c r="C42" s="474"/>
      <c r="D42" s="474"/>
      <c r="E42" s="474"/>
      <c r="F42" s="474"/>
    </row>
    <row r="43" spans="2:6" ht="15" customHeight="1">
      <c r="B43" s="475"/>
      <c r="C43" s="474"/>
      <c r="D43" s="474"/>
      <c r="E43" s="474"/>
      <c r="F43" s="474"/>
    </row>
    <row r="44" spans="2:6" ht="15" customHeight="1">
      <c r="B44" s="475"/>
      <c r="C44" s="474"/>
      <c r="D44" s="474"/>
      <c r="E44" s="474"/>
      <c r="F44" s="474"/>
    </row>
    <row r="46" spans="2:6" ht="15" customHeight="1">
      <c r="B46" s="475"/>
      <c r="C46" s="474"/>
      <c r="D46" s="474"/>
      <c r="E46" s="474"/>
      <c r="F46" s="474"/>
    </row>
    <row r="51" spans="2:6" ht="15" customHeight="1">
      <c r="B51" s="475"/>
      <c r="C51" s="474"/>
      <c r="D51" s="474"/>
      <c r="E51" s="474"/>
      <c r="F51" s="474"/>
    </row>
    <row r="59" spans="2:6" ht="15" customHeight="1">
      <c r="B59" s="475"/>
      <c r="C59" s="474"/>
      <c r="D59" s="474"/>
      <c r="E59" s="474"/>
      <c r="F59" s="474"/>
    </row>
    <row r="60" spans="2:6" ht="15" customHeight="1">
      <c r="B60" s="475"/>
      <c r="C60" s="474"/>
      <c r="D60" s="474"/>
      <c r="E60" s="474"/>
      <c r="F60" s="474"/>
    </row>
    <row r="64" spans="2:6" ht="15" customHeight="1">
      <c r="B64" s="475"/>
      <c r="C64" s="474"/>
      <c r="D64" s="474"/>
      <c r="E64" s="474"/>
      <c r="F64" s="474"/>
    </row>
    <row r="65" spans="2:6" ht="15" customHeight="1">
      <c r="B65" s="475"/>
      <c r="C65" s="474"/>
      <c r="D65" s="474"/>
      <c r="E65" s="474"/>
      <c r="F65" s="474"/>
    </row>
    <row r="66" spans="2:6" ht="15" customHeight="1">
      <c r="B66" s="475"/>
      <c r="C66" s="474"/>
      <c r="D66" s="474"/>
      <c r="E66" s="474"/>
      <c r="F66" s="474"/>
    </row>
    <row r="67" spans="2:6" ht="15" customHeight="1">
      <c r="B67" s="475"/>
      <c r="C67" s="474"/>
      <c r="D67" s="474"/>
      <c r="E67" s="474"/>
      <c r="F67" s="474"/>
    </row>
    <row r="72" spans="2:6" ht="15" customHeight="1">
      <c r="B72" s="475"/>
      <c r="C72" s="474"/>
      <c r="D72" s="474"/>
      <c r="E72" s="474"/>
      <c r="F72" s="474"/>
    </row>
    <row r="78" spans="2:6" ht="15" customHeight="1">
      <c r="B78" s="475"/>
      <c r="C78" s="474"/>
      <c r="D78" s="474"/>
      <c r="E78" s="474"/>
      <c r="F78" s="474"/>
    </row>
    <row r="80" spans="2:6" ht="15" customHeight="1">
      <c r="B80" s="475"/>
      <c r="C80" s="474"/>
      <c r="D80" s="474"/>
      <c r="E80" s="474"/>
      <c r="F80" s="474"/>
    </row>
  </sheetData>
  <sheetProtection selectLockedCells="1" selectUnlockedCells="1"/>
  <mergeCells count="32">
    <mergeCell ref="A1:G1"/>
    <mergeCell ref="A2:G2"/>
    <mergeCell ref="A3:G3"/>
    <mergeCell ref="A6:B7"/>
    <mergeCell ref="C6:C7"/>
    <mergeCell ref="D6:D7"/>
    <mergeCell ref="E6:E7"/>
    <mergeCell ref="F6:F7"/>
    <mergeCell ref="G6:G7"/>
    <mergeCell ref="A8:B9"/>
    <mergeCell ref="C8:C9"/>
    <mergeCell ref="F8:F9"/>
    <mergeCell ref="G8:G9"/>
    <mergeCell ref="A10:B11"/>
    <mergeCell ref="C10:C11"/>
    <mergeCell ref="D10:D11"/>
    <mergeCell ref="E10:E11"/>
    <mergeCell ref="F10:F11"/>
    <mergeCell ref="G10:G11"/>
    <mergeCell ref="G14:G15"/>
    <mergeCell ref="A12:B13"/>
    <mergeCell ref="C12:C13"/>
    <mergeCell ref="D12:D13"/>
    <mergeCell ref="E12:E13"/>
    <mergeCell ref="F12:F13"/>
    <mergeCell ref="G12:G13"/>
    <mergeCell ref="A16:B16"/>
    <mergeCell ref="A14:B15"/>
    <mergeCell ref="C14:C15"/>
    <mergeCell ref="D14:D15"/>
    <mergeCell ref="E14:E15"/>
    <mergeCell ref="F14:F15"/>
  </mergeCells>
  <printOptions horizontalCentered="1"/>
  <pageMargins left="0.5902777777777778" right="0.5902777777777778" top="0.7875" bottom="0.9840277777777777" header="0.39375" footer="0.5118055555555555"/>
  <pageSetup horizontalDpi="600" verticalDpi="600" orientation="portrait" paperSize="9" scale="77" r:id="rId1"/>
  <headerFooter alignWithMargins="0">
    <oddHeader xml:space="preserve">&amp;R&amp;"Times New Roman,Normál"2018.(II.12) önkormányzati rendelethez&amp;12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7">
      <selection activeCell="L21" sqref="L21"/>
    </sheetView>
  </sheetViews>
  <sheetFormatPr defaultColWidth="9.140625" defaultRowHeight="12.75"/>
  <cols>
    <col min="1" max="1" width="30.421875" style="5" customWidth="1"/>
    <col min="2" max="2" width="11.00390625" style="5" customWidth="1"/>
    <col min="3" max="3" width="12.8515625" style="5" customWidth="1"/>
    <col min="4" max="4" width="10.8515625" style="5" bestFit="1" customWidth="1"/>
    <col min="5" max="6" width="9.140625" style="5" customWidth="1"/>
    <col min="7" max="7" width="10.28125" style="5" customWidth="1"/>
    <col min="8" max="8" width="9.140625" style="5" customWidth="1"/>
    <col min="9" max="9" width="11.7109375" style="5" customWidth="1"/>
    <col min="10" max="11" width="9.140625" style="5" customWidth="1"/>
    <col min="12" max="12" width="13.7109375" style="5" customWidth="1"/>
    <col min="13" max="16384" width="9.140625" style="6" customWidth="1"/>
  </cols>
  <sheetData>
    <row r="1" spans="1:12" ht="72.75" customHeight="1">
      <c r="A1" s="670" t="s">
        <v>332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</row>
    <row r="2" spans="1:12" ht="15.75" customHeight="1">
      <c r="A2" s="671" t="s">
        <v>56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1"/>
    </row>
    <row r="3" spans="1:12" ht="15.75" customHeight="1">
      <c r="A3" s="7"/>
      <c r="B3" s="671" t="s">
        <v>57</v>
      </c>
      <c r="C3" s="671"/>
      <c r="D3" s="671"/>
      <c r="E3" s="671"/>
      <c r="F3" s="671"/>
      <c r="G3" s="671"/>
      <c r="H3" s="671"/>
      <c r="I3" s="7"/>
      <c r="J3" s="7"/>
      <c r="K3" s="7"/>
      <c r="L3" s="7"/>
    </row>
    <row r="4" spans="1:12" ht="15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 t="s">
        <v>58</v>
      </c>
    </row>
    <row r="5" ht="9" customHeight="1"/>
    <row r="6" spans="1:12" s="9" customFormat="1" ht="21" customHeight="1">
      <c r="A6" s="672" t="s">
        <v>59</v>
      </c>
      <c r="B6" s="673" t="s">
        <v>330</v>
      </c>
      <c r="C6" s="673"/>
      <c r="D6" s="673"/>
      <c r="E6" s="673"/>
      <c r="F6" s="673"/>
      <c r="G6" s="673"/>
      <c r="H6" s="673"/>
      <c r="I6" s="673"/>
      <c r="J6" s="673"/>
      <c r="K6" s="673"/>
      <c r="L6" s="673"/>
    </row>
    <row r="7" spans="1:12" s="10" customFormat="1" ht="42.75" customHeight="1">
      <c r="A7" s="672"/>
      <c r="B7" s="674" t="s">
        <v>60</v>
      </c>
      <c r="C7" s="675" t="s">
        <v>61</v>
      </c>
      <c r="D7" s="675" t="s">
        <v>62</v>
      </c>
      <c r="E7" s="675" t="s">
        <v>63</v>
      </c>
      <c r="F7" s="675" t="s">
        <v>64</v>
      </c>
      <c r="G7" s="675" t="s">
        <v>65</v>
      </c>
      <c r="H7" s="675" t="s">
        <v>66</v>
      </c>
      <c r="I7" s="675" t="s">
        <v>67</v>
      </c>
      <c r="J7" s="675" t="s">
        <v>349</v>
      </c>
      <c r="K7" s="675" t="s">
        <v>68</v>
      </c>
      <c r="L7" s="676" t="s">
        <v>69</v>
      </c>
    </row>
    <row r="8" spans="1:12" s="11" customFormat="1" ht="12.75" customHeight="1">
      <c r="A8" s="672"/>
      <c r="B8" s="674"/>
      <c r="C8" s="675"/>
      <c r="D8" s="675"/>
      <c r="E8" s="675"/>
      <c r="F8" s="675"/>
      <c r="G8" s="675"/>
      <c r="H8" s="675"/>
      <c r="I8" s="675"/>
      <c r="J8" s="675"/>
      <c r="K8" s="675"/>
      <c r="L8" s="676"/>
    </row>
    <row r="9" spans="1:14" ht="25.5" customHeight="1">
      <c r="A9" s="12" t="s">
        <v>70</v>
      </c>
      <c r="B9" s="13">
        <v>40072433</v>
      </c>
      <c r="C9" s="13"/>
      <c r="D9" s="13"/>
      <c r="E9" s="13"/>
      <c r="F9" s="13"/>
      <c r="G9" s="13"/>
      <c r="H9" s="13"/>
      <c r="I9" s="13"/>
      <c r="J9" s="13"/>
      <c r="K9" s="14"/>
      <c r="L9" s="15">
        <f aca="true" t="shared" si="0" ref="L9:L15">SUM(B9:K9)</f>
        <v>40072433</v>
      </c>
      <c r="M9" s="16"/>
      <c r="N9" s="5"/>
    </row>
    <row r="10" spans="1:14" ht="25.5" customHeight="1">
      <c r="A10" s="17" t="s">
        <v>71</v>
      </c>
      <c r="B10" s="18">
        <v>555000</v>
      </c>
      <c r="C10" s="18">
        <v>81666119</v>
      </c>
      <c r="D10" s="18"/>
      <c r="E10" s="18"/>
      <c r="F10" s="18"/>
      <c r="G10" s="18">
        <v>3172394</v>
      </c>
      <c r="H10" s="18"/>
      <c r="I10" s="18"/>
      <c r="J10" s="18">
        <v>1450731</v>
      </c>
      <c r="K10" s="19"/>
      <c r="L10" s="15">
        <v>86844244</v>
      </c>
      <c r="M10" s="20"/>
      <c r="N10" s="5"/>
    </row>
    <row r="11" spans="1:14" ht="25.5" customHeight="1">
      <c r="A11" s="21" t="s">
        <v>72</v>
      </c>
      <c r="B11" s="18"/>
      <c r="C11" s="18"/>
      <c r="D11" s="18"/>
      <c r="E11" s="18"/>
      <c r="F11" s="18">
        <v>2750400</v>
      </c>
      <c r="G11" s="18"/>
      <c r="H11" s="18"/>
      <c r="I11" s="18"/>
      <c r="J11" s="18"/>
      <c r="K11" s="19"/>
      <c r="L11" s="15">
        <f t="shared" si="0"/>
        <v>2750400</v>
      </c>
      <c r="M11" s="16"/>
      <c r="N11" s="5"/>
    </row>
    <row r="12" spans="1:14" ht="25.5" customHeight="1">
      <c r="A12" s="17" t="s">
        <v>74</v>
      </c>
      <c r="B12" s="18"/>
      <c r="C12" s="18"/>
      <c r="D12" s="18"/>
      <c r="E12" s="18"/>
      <c r="F12" s="18"/>
      <c r="G12" s="18"/>
      <c r="H12" s="18"/>
      <c r="I12" s="18">
        <v>82078722</v>
      </c>
      <c r="J12" s="18"/>
      <c r="K12" s="19"/>
      <c r="L12" s="15">
        <v>82078722</v>
      </c>
      <c r="M12" s="16"/>
      <c r="N12" s="5"/>
    </row>
    <row r="13" spans="1:14" ht="25.5" customHeight="1">
      <c r="A13" s="17" t="s">
        <v>75</v>
      </c>
      <c r="B13" s="18"/>
      <c r="C13" s="18">
        <v>1800000</v>
      </c>
      <c r="D13" s="18"/>
      <c r="E13" s="18"/>
      <c r="F13" s="18"/>
      <c r="G13" s="18"/>
      <c r="H13" s="18"/>
      <c r="I13" s="18"/>
      <c r="J13" s="18"/>
      <c r="K13" s="19"/>
      <c r="L13" s="15">
        <f t="shared" si="0"/>
        <v>1800000</v>
      </c>
      <c r="M13" s="16"/>
      <c r="N13" s="5"/>
    </row>
    <row r="14" spans="1:14" ht="25.5" customHeight="1">
      <c r="A14" s="22" t="s">
        <v>76</v>
      </c>
      <c r="B14" s="18"/>
      <c r="C14" s="18"/>
      <c r="D14" s="18"/>
      <c r="E14" s="18"/>
      <c r="F14" s="18"/>
      <c r="G14" s="18">
        <v>485140</v>
      </c>
      <c r="H14" s="18"/>
      <c r="I14" s="18"/>
      <c r="J14" s="18"/>
      <c r="K14" s="19"/>
      <c r="L14" s="15">
        <f t="shared" si="0"/>
        <v>485140</v>
      </c>
      <c r="M14" s="16"/>
      <c r="N14" s="5"/>
    </row>
    <row r="15" spans="1:14" ht="25.5" customHeight="1">
      <c r="A15" s="23" t="s">
        <v>78</v>
      </c>
      <c r="B15" s="18">
        <v>9680000</v>
      </c>
      <c r="C15" s="18"/>
      <c r="D15" s="18"/>
      <c r="E15" s="18"/>
      <c r="F15" s="18"/>
      <c r="G15" s="18"/>
      <c r="H15" s="18"/>
      <c r="I15" s="18"/>
      <c r="J15" s="18"/>
      <c r="K15" s="568"/>
      <c r="L15" s="15">
        <f t="shared" si="0"/>
        <v>9680000</v>
      </c>
      <c r="M15" s="16"/>
      <c r="N15" s="5"/>
    </row>
    <row r="16" spans="1:14" ht="25.5" customHeight="1" thickBot="1">
      <c r="A16" s="24" t="s">
        <v>80</v>
      </c>
      <c r="B16" s="25"/>
      <c r="C16" s="25"/>
      <c r="D16" s="25"/>
      <c r="E16" s="25"/>
      <c r="F16" s="25"/>
      <c r="G16" s="25">
        <v>12610328</v>
      </c>
      <c r="H16" s="25"/>
      <c r="I16" s="25"/>
      <c r="J16" s="26"/>
      <c r="K16" s="519"/>
      <c r="L16" s="567">
        <v>12610328</v>
      </c>
      <c r="M16" s="16"/>
      <c r="N16" s="5"/>
    </row>
    <row r="17" spans="1:14" ht="25.5" customHeight="1" thickBot="1">
      <c r="A17" s="520" t="s">
        <v>353</v>
      </c>
      <c r="B17" s="519"/>
      <c r="C17" s="519"/>
      <c r="D17" s="519">
        <v>14936753</v>
      </c>
      <c r="E17" s="519"/>
      <c r="F17" s="519"/>
      <c r="G17" s="519">
        <v>1091427</v>
      </c>
      <c r="H17" s="519"/>
      <c r="I17" s="519"/>
      <c r="J17" s="519"/>
      <c r="K17" s="518"/>
      <c r="L17" s="522">
        <v>16028180</v>
      </c>
      <c r="M17" s="16"/>
      <c r="N17" s="5"/>
    </row>
    <row r="18" spans="1:14" ht="25.5" customHeight="1" thickBot="1">
      <c r="A18" s="520" t="s">
        <v>174</v>
      </c>
      <c r="B18" s="519">
        <v>1514654</v>
      </c>
      <c r="C18" s="519"/>
      <c r="D18" s="519"/>
      <c r="E18" s="519"/>
      <c r="F18" s="519"/>
      <c r="G18" s="519"/>
      <c r="H18" s="519"/>
      <c r="I18" s="519"/>
      <c r="J18" s="519"/>
      <c r="K18" s="521"/>
      <c r="L18" s="523">
        <v>1514654</v>
      </c>
      <c r="M18" s="16"/>
      <c r="N18" s="5"/>
    </row>
    <row r="19" spans="1:14" ht="25.5" customHeight="1" thickBot="1">
      <c r="A19" s="520" t="s">
        <v>355</v>
      </c>
      <c r="B19" s="519">
        <v>5719885</v>
      </c>
      <c r="C19" s="519"/>
      <c r="D19" s="519"/>
      <c r="E19" s="519"/>
      <c r="F19" s="519"/>
      <c r="G19" s="519"/>
      <c r="H19" s="519"/>
      <c r="I19" s="519"/>
      <c r="J19" s="519"/>
      <c r="K19" s="521"/>
      <c r="L19" s="523">
        <v>5719885</v>
      </c>
      <c r="M19" s="16"/>
      <c r="N19" s="5"/>
    </row>
    <row r="20" spans="1:14" ht="25.5" customHeight="1" thickBot="1">
      <c r="A20" s="520" t="s">
        <v>354</v>
      </c>
      <c r="B20" s="519"/>
      <c r="C20" s="519"/>
      <c r="D20" s="519"/>
      <c r="E20" s="519"/>
      <c r="F20" s="519"/>
      <c r="G20" s="519">
        <v>5371025</v>
      </c>
      <c r="H20" s="519"/>
      <c r="I20" s="519"/>
      <c r="J20" s="519"/>
      <c r="K20" s="521"/>
      <c r="L20" s="523">
        <v>5371025</v>
      </c>
      <c r="M20" s="16"/>
      <c r="N20" s="5"/>
    </row>
    <row r="21" spans="1:13" s="9" customFormat="1" ht="30" customHeight="1" thickBot="1">
      <c r="A21" s="524" t="s">
        <v>83</v>
      </c>
      <c r="B21" s="525">
        <v>57541972</v>
      </c>
      <c r="C21" s="525">
        <f>SUM(C9:C16)</f>
        <v>83466119</v>
      </c>
      <c r="D21" s="525">
        <v>149367563</v>
      </c>
      <c r="E21" s="525">
        <f>SUM(E9:E16)</f>
        <v>0</v>
      </c>
      <c r="F21" s="525">
        <f>SUM(F9:F16)</f>
        <v>2750400</v>
      </c>
      <c r="G21" s="525">
        <v>22730315</v>
      </c>
      <c r="H21" s="525">
        <f>SUM(H9:H16)</f>
        <v>0</v>
      </c>
      <c r="I21" s="525">
        <v>82078722</v>
      </c>
      <c r="J21" s="525">
        <f>SUM(J9:J16)</f>
        <v>1450731</v>
      </c>
      <c r="K21" s="525">
        <f>SUM(K9:K16)</f>
        <v>0</v>
      </c>
      <c r="L21" s="523">
        <v>264955011</v>
      </c>
      <c r="M21" s="27"/>
    </row>
    <row r="22" ht="12.75">
      <c r="M22" s="16"/>
    </row>
    <row r="23" ht="12.75">
      <c r="M23" s="16"/>
    </row>
    <row r="24" ht="12.75">
      <c r="M24" s="16"/>
    </row>
    <row r="37" ht="12.75">
      <c r="A37" s="28"/>
    </row>
  </sheetData>
  <sheetProtection selectLockedCells="1" selectUnlockedCells="1"/>
  <mergeCells count="16">
    <mergeCell ref="F7:F8"/>
    <mergeCell ref="G7:G8"/>
    <mergeCell ref="H7:H8"/>
    <mergeCell ref="I7:I8"/>
    <mergeCell ref="J7:J8"/>
    <mergeCell ref="K7:K8"/>
    <mergeCell ref="A1:L1"/>
    <mergeCell ref="A2:L2"/>
    <mergeCell ref="B3:H3"/>
    <mergeCell ref="A6:A8"/>
    <mergeCell ref="B6:L6"/>
    <mergeCell ref="B7:B8"/>
    <mergeCell ref="C7:C8"/>
    <mergeCell ref="D7:D8"/>
    <mergeCell ref="E7:E8"/>
    <mergeCell ref="L7:L8"/>
  </mergeCells>
  <printOptions horizontalCentered="1"/>
  <pageMargins left="0" right="0" top="0.39375" bottom="0.39305555555555555" header="0.5118055555555555" footer="0.19652777777777777"/>
  <pageSetup horizontalDpi="600" verticalDpi="600" orientation="landscape" paperSize="9" scale="80" r:id="rId1"/>
  <headerFooter alignWithMargins="0">
    <oddFooter>&amp;C&amp;"Times New Roman,Normál"&amp;P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SheetLayoutView="100" zoomScalePageLayoutView="0" workbookViewId="0" topLeftCell="A7">
      <selection activeCell="K20" sqref="K20"/>
    </sheetView>
  </sheetViews>
  <sheetFormatPr defaultColWidth="9.140625" defaultRowHeight="12.75"/>
  <cols>
    <col min="1" max="1" width="7.7109375" style="0" customWidth="1"/>
    <col min="4" max="4" width="31.57421875" style="0" customWidth="1"/>
    <col min="5" max="5" width="19.00390625" style="0" customWidth="1"/>
    <col min="6" max="6" width="19.421875" style="0" customWidth="1"/>
    <col min="7" max="7" width="19.28125" style="0" customWidth="1"/>
    <col min="8" max="8" width="20.140625" style="0" customWidth="1"/>
  </cols>
  <sheetData>
    <row r="1" spans="3:9" ht="53.25" customHeight="1">
      <c r="C1" s="685" t="s">
        <v>333</v>
      </c>
      <c r="D1" s="685"/>
      <c r="E1" s="685"/>
      <c r="F1" s="685"/>
      <c r="G1" s="511"/>
      <c r="H1" s="511"/>
      <c r="I1" s="489"/>
    </row>
    <row r="2" spans="7:8" ht="12.75">
      <c r="G2" s="491"/>
      <c r="H2" s="491"/>
    </row>
    <row r="6" spans="1:8" ht="12.75" customHeight="1">
      <c r="A6" s="686" t="s">
        <v>290</v>
      </c>
      <c r="B6" s="686"/>
      <c r="C6" s="686"/>
      <c r="D6" s="686"/>
      <c r="E6" s="686"/>
      <c r="F6" s="686"/>
      <c r="G6" s="686"/>
      <c r="H6" s="686"/>
    </row>
    <row r="7" ht="13.5" thickBot="1">
      <c r="A7" s="452"/>
    </row>
    <row r="8" spans="1:8" ht="17.25" customHeight="1" thickBot="1" thickTop="1">
      <c r="A8" s="451"/>
      <c r="B8" s="687" t="s">
        <v>289</v>
      </c>
      <c r="C8" s="687"/>
      <c r="D8" s="687"/>
      <c r="E8" s="447" t="s">
        <v>288</v>
      </c>
      <c r="F8" s="447" t="s">
        <v>287</v>
      </c>
      <c r="G8" s="447" t="s">
        <v>288</v>
      </c>
      <c r="H8" s="447" t="s">
        <v>287</v>
      </c>
    </row>
    <row r="9" spans="1:8" ht="13.5" thickBot="1">
      <c r="A9" s="448" t="s">
        <v>286</v>
      </c>
      <c r="B9" s="450"/>
      <c r="C9" s="688"/>
      <c r="D9" s="688"/>
      <c r="E9" s="450"/>
      <c r="F9" s="450"/>
      <c r="G9" s="450"/>
      <c r="H9" s="450"/>
    </row>
    <row r="10" spans="1:8" ht="12.75" customHeight="1" thickBot="1">
      <c r="A10" s="448" t="s">
        <v>285</v>
      </c>
      <c r="B10" s="449" t="s">
        <v>165</v>
      </c>
      <c r="C10" s="689" t="s">
        <v>166</v>
      </c>
      <c r="D10" s="689"/>
      <c r="E10" s="449" t="s">
        <v>284</v>
      </c>
      <c r="F10" s="449" t="s">
        <v>284</v>
      </c>
      <c r="G10" s="449" t="s">
        <v>346</v>
      </c>
      <c r="H10" s="449" t="s">
        <v>346</v>
      </c>
    </row>
    <row r="11" spans="1:8" ht="25.5" customHeight="1" thickBot="1">
      <c r="A11" s="448"/>
      <c r="B11" s="690" t="s">
        <v>283</v>
      </c>
      <c r="C11" s="690"/>
      <c r="D11" s="690"/>
      <c r="E11" s="446"/>
      <c r="F11" s="446"/>
      <c r="G11" s="446"/>
      <c r="H11" s="446"/>
    </row>
    <row r="12" spans="1:8" ht="12.75" customHeight="1" thickBot="1">
      <c r="A12" s="445">
        <v>1</v>
      </c>
      <c r="B12" s="444" t="s">
        <v>364</v>
      </c>
      <c r="C12" s="677" t="s">
        <v>282</v>
      </c>
      <c r="D12" s="677"/>
      <c r="E12" s="443">
        <v>55419545</v>
      </c>
      <c r="F12" s="443">
        <v>76754373</v>
      </c>
      <c r="G12" s="443">
        <v>58065476</v>
      </c>
      <c r="H12" s="443">
        <v>85806116</v>
      </c>
    </row>
    <row r="13" spans="1:8" ht="12.75" customHeight="1" thickBot="1">
      <c r="A13" s="445">
        <v>1</v>
      </c>
      <c r="B13" s="444" t="s">
        <v>281</v>
      </c>
      <c r="C13" s="677" t="s">
        <v>280</v>
      </c>
      <c r="D13" s="677"/>
      <c r="E13" s="443">
        <v>756102</v>
      </c>
      <c r="F13" s="443"/>
      <c r="G13" s="443">
        <v>791535</v>
      </c>
      <c r="H13" s="443">
        <v>0</v>
      </c>
    </row>
    <row r="14" spans="1:8" ht="12.75" customHeight="1" thickBot="1">
      <c r="A14" s="445">
        <v>1</v>
      </c>
      <c r="B14" s="444" t="s">
        <v>279</v>
      </c>
      <c r="C14" s="677" t="s">
        <v>278</v>
      </c>
      <c r="D14" s="677"/>
      <c r="E14" s="443">
        <v>8534313</v>
      </c>
      <c r="F14" s="443"/>
      <c r="G14" s="443">
        <v>8963453</v>
      </c>
      <c r="H14" s="443">
        <v>0</v>
      </c>
    </row>
    <row r="15" spans="1:8" ht="12.75" customHeight="1" thickBot="1">
      <c r="A15" s="445">
        <v>1</v>
      </c>
      <c r="B15" s="444" t="s">
        <v>277</v>
      </c>
      <c r="C15" s="677" t="s">
        <v>276</v>
      </c>
      <c r="D15" s="677"/>
      <c r="E15" s="443">
        <v>5120000</v>
      </c>
      <c r="F15" s="443"/>
      <c r="G15" s="443">
        <v>5120000</v>
      </c>
      <c r="H15" s="443">
        <v>0</v>
      </c>
    </row>
    <row r="16" spans="1:8" ht="12.75" customHeight="1" thickBot="1">
      <c r="A16" s="445">
        <v>1</v>
      </c>
      <c r="B16" s="444" t="s">
        <v>275</v>
      </c>
      <c r="C16" s="677" t="s">
        <v>274</v>
      </c>
      <c r="D16" s="677"/>
      <c r="E16" s="443">
        <v>2229060</v>
      </c>
      <c r="F16" s="443"/>
      <c r="G16" s="443">
        <v>2229060</v>
      </c>
      <c r="H16" s="443">
        <v>0</v>
      </c>
    </row>
    <row r="17" spans="1:8" ht="12.75" customHeight="1" thickBot="1">
      <c r="A17" s="445">
        <v>1</v>
      </c>
      <c r="B17" s="444" t="s">
        <v>73</v>
      </c>
      <c r="C17" s="677" t="s">
        <v>273</v>
      </c>
      <c r="D17" s="677"/>
      <c r="E17" s="443">
        <v>2781133</v>
      </c>
      <c r="F17" s="443">
        <v>2750400</v>
      </c>
      <c r="G17" s="443">
        <v>2781133</v>
      </c>
      <c r="H17" s="443">
        <v>2750400</v>
      </c>
    </row>
    <row r="18" spans="1:8" ht="12.75" customHeight="1" thickBot="1">
      <c r="A18" s="445">
        <v>1</v>
      </c>
      <c r="B18" s="444" t="s">
        <v>272</v>
      </c>
      <c r="C18" s="677" t="s">
        <v>169</v>
      </c>
      <c r="D18" s="677"/>
      <c r="E18" s="443">
        <v>6871000</v>
      </c>
      <c r="F18" s="443"/>
      <c r="G18" s="443">
        <v>9188833</v>
      </c>
      <c r="H18" s="443">
        <v>0</v>
      </c>
    </row>
    <row r="19" spans="1:8" ht="12.75" customHeight="1" thickBot="1">
      <c r="A19" s="445">
        <v>1</v>
      </c>
      <c r="B19" s="444" t="s">
        <v>271</v>
      </c>
      <c r="C19" s="677" t="s">
        <v>170</v>
      </c>
      <c r="D19" s="677"/>
      <c r="E19" s="443">
        <v>200000</v>
      </c>
      <c r="F19" s="443"/>
      <c r="G19" s="443">
        <v>200000</v>
      </c>
      <c r="H19" s="443">
        <v>0</v>
      </c>
    </row>
    <row r="20" spans="1:8" ht="12.75" customHeight="1" thickBot="1">
      <c r="A20" s="445">
        <v>1</v>
      </c>
      <c r="B20" s="444" t="s">
        <v>270</v>
      </c>
      <c r="C20" s="677" t="s">
        <v>269</v>
      </c>
      <c r="D20" s="677"/>
      <c r="E20" s="443">
        <v>3693940</v>
      </c>
      <c r="F20" s="443"/>
      <c r="G20" s="443">
        <v>3900136</v>
      </c>
      <c r="H20" s="443">
        <v>0</v>
      </c>
    </row>
    <row r="21" spans="1:8" ht="19.5" customHeight="1" thickBot="1">
      <c r="A21" s="445">
        <v>1</v>
      </c>
      <c r="B21" s="444" t="s">
        <v>82</v>
      </c>
      <c r="C21" s="677" t="s">
        <v>268</v>
      </c>
      <c r="D21" s="677"/>
      <c r="E21" s="443">
        <v>1148700</v>
      </c>
      <c r="F21" s="443"/>
      <c r="G21" s="443">
        <v>1148700</v>
      </c>
      <c r="H21" s="443">
        <v>0</v>
      </c>
    </row>
    <row r="22" spans="1:8" ht="12.75" customHeight="1" thickBot="1">
      <c r="A22" s="445">
        <v>1</v>
      </c>
      <c r="B22" s="444" t="s">
        <v>267</v>
      </c>
      <c r="C22" s="677" t="s">
        <v>266</v>
      </c>
      <c r="D22" s="677"/>
      <c r="E22" s="443">
        <v>5048244</v>
      </c>
      <c r="F22" s="443"/>
      <c r="G22" s="443">
        <v>10768129</v>
      </c>
      <c r="H22" s="443">
        <v>5719885</v>
      </c>
    </row>
    <row r="23" spans="1:8" ht="12.75" customHeight="1" thickBot="1">
      <c r="A23" s="445">
        <v>1</v>
      </c>
      <c r="B23" s="444" t="s">
        <v>265</v>
      </c>
      <c r="C23" s="677" t="s">
        <v>264</v>
      </c>
      <c r="D23" s="677"/>
      <c r="E23" s="443">
        <v>18600</v>
      </c>
      <c r="F23" s="443"/>
      <c r="G23" s="443">
        <v>18600</v>
      </c>
      <c r="H23" s="443"/>
    </row>
    <row r="24" spans="1:8" ht="12.75" customHeight="1" thickBot="1">
      <c r="A24" s="445">
        <v>1</v>
      </c>
      <c r="B24" s="444" t="s">
        <v>263</v>
      </c>
      <c r="C24" s="677" t="s">
        <v>262</v>
      </c>
      <c r="D24" s="677"/>
      <c r="E24" s="443">
        <v>1562775</v>
      </c>
      <c r="F24" s="443">
        <v>1800000</v>
      </c>
      <c r="G24" s="443">
        <v>1800000</v>
      </c>
      <c r="H24" s="443">
        <v>1800000</v>
      </c>
    </row>
    <row r="25" spans="1:8" ht="12.75" customHeight="1" thickBot="1">
      <c r="A25" s="445">
        <v>1</v>
      </c>
      <c r="B25" s="444" t="s">
        <v>79</v>
      </c>
      <c r="C25" s="677" t="s">
        <v>78</v>
      </c>
      <c r="D25" s="677"/>
      <c r="E25" s="443">
        <v>13339881</v>
      </c>
      <c r="F25" s="443">
        <v>9200000</v>
      </c>
      <c r="G25" s="443">
        <v>13663290</v>
      </c>
      <c r="H25" s="443">
        <v>9200000</v>
      </c>
    </row>
    <row r="26" spans="1:8" ht="12.75" customHeight="1" thickBot="1">
      <c r="A26" s="445">
        <v>1</v>
      </c>
      <c r="B26" s="444" t="s">
        <v>261</v>
      </c>
      <c r="C26" s="677" t="s">
        <v>260</v>
      </c>
      <c r="D26" s="677"/>
      <c r="E26" s="443">
        <v>185225</v>
      </c>
      <c r="F26" s="443"/>
      <c r="G26" s="443">
        <v>185225</v>
      </c>
      <c r="H26" s="443"/>
    </row>
    <row r="27" spans="1:8" ht="12.75" customHeight="1" thickBot="1">
      <c r="A27" s="445">
        <v>1</v>
      </c>
      <c r="B27" s="444" t="s">
        <v>81</v>
      </c>
      <c r="C27" s="677" t="s">
        <v>259</v>
      </c>
      <c r="D27" s="677"/>
      <c r="E27" s="443">
        <v>7811649</v>
      </c>
      <c r="F27" s="443">
        <v>2657735</v>
      </c>
      <c r="G27" s="443">
        <v>17764242</v>
      </c>
      <c r="H27" s="443">
        <v>12610328</v>
      </c>
    </row>
    <row r="28" spans="1:8" ht="25.5" customHeight="1" thickBot="1">
      <c r="A28" s="445">
        <v>1</v>
      </c>
      <c r="B28" s="444" t="s">
        <v>258</v>
      </c>
      <c r="C28" s="677" t="s">
        <v>257</v>
      </c>
      <c r="D28" s="677"/>
      <c r="E28" s="443">
        <v>16306667</v>
      </c>
      <c r="F28" s="443" t="s">
        <v>256</v>
      </c>
      <c r="G28" s="443">
        <v>16465227</v>
      </c>
      <c r="H28" s="443">
        <v>1514654</v>
      </c>
    </row>
    <row r="29" spans="1:8" ht="25.5" customHeight="1" thickBot="1">
      <c r="A29" s="445">
        <v>1</v>
      </c>
      <c r="B29" s="444" t="s">
        <v>255</v>
      </c>
      <c r="C29" s="677" t="s">
        <v>254</v>
      </c>
      <c r="D29" s="677"/>
      <c r="E29" s="443"/>
      <c r="F29" s="443">
        <v>480000</v>
      </c>
      <c r="G29" s="443">
        <v>0</v>
      </c>
      <c r="H29" s="443">
        <v>0</v>
      </c>
    </row>
    <row r="30" spans="1:8" ht="25.5" customHeight="1" thickBot="1">
      <c r="A30" s="445">
        <v>1</v>
      </c>
      <c r="B30" s="444" t="s">
        <v>253</v>
      </c>
      <c r="C30" s="677" t="s">
        <v>252</v>
      </c>
      <c r="D30" s="677"/>
      <c r="E30" s="443">
        <v>15662350</v>
      </c>
      <c r="F30" s="443"/>
      <c r="G30" s="443">
        <v>15662350</v>
      </c>
      <c r="H30" s="443">
        <v>0</v>
      </c>
    </row>
    <row r="31" spans="1:8" ht="12.75" customHeight="1" thickBot="1">
      <c r="A31" s="445">
        <v>1</v>
      </c>
      <c r="B31" s="444" t="s">
        <v>368</v>
      </c>
      <c r="C31" s="677" t="s">
        <v>251</v>
      </c>
      <c r="D31" s="677"/>
      <c r="E31" s="443"/>
      <c r="F31" s="443">
        <v>39050000</v>
      </c>
      <c r="G31" s="443">
        <v>0</v>
      </c>
      <c r="H31" s="443">
        <v>40072433</v>
      </c>
    </row>
    <row r="32" spans="1:8" ht="25.5" customHeight="1" thickBot="1">
      <c r="A32" s="445">
        <v>1</v>
      </c>
      <c r="B32" s="444" t="s">
        <v>365</v>
      </c>
      <c r="C32" s="677" t="s">
        <v>250</v>
      </c>
      <c r="D32" s="677"/>
      <c r="E32" s="443"/>
      <c r="F32" s="443">
        <v>77065110</v>
      </c>
      <c r="G32" s="443">
        <v>0</v>
      </c>
      <c r="H32" s="443">
        <v>81666119</v>
      </c>
    </row>
    <row r="33" spans="1:8" ht="25.5" customHeight="1" thickBot="1">
      <c r="A33" s="445">
        <v>1</v>
      </c>
      <c r="B33" s="444" t="s">
        <v>249</v>
      </c>
      <c r="C33" s="677" t="s">
        <v>180</v>
      </c>
      <c r="D33" s="677"/>
      <c r="E33" s="443">
        <v>49349352</v>
      </c>
      <c r="F33" s="443">
        <v>2478788</v>
      </c>
      <c r="G33" s="443">
        <v>56511676</v>
      </c>
      <c r="H33" s="443">
        <v>0</v>
      </c>
    </row>
    <row r="34" spans="1:8" ht="12.75" customHeight="1" thickBot="1">
      <c r="A34" s="559">
        <v>1</v>
      </c>
      <c r="B34" s="560" t="s">
        <v>77</v>
      </c>
      <c r="C34" s="677" t="s">
        <v>248</v>
      </c>
      <c r="D34" s="677"/>
      <c r="E34" s="561">
        <v>16683010</v>
      </c>
      <c r="F34" s="561">
        <v>485140</v>
      </c>
      <c r="G34" s="561">
        <v>16878010</v>
      </c>
      <c r="H34" s="561">
        <v>965140</v>
      </c>
    </row>
    <row r="35" spans="1:8" ht="12.75" customHeight="1" thickBot="1">
      <c r="A35" s="565">
        <v>1</v>
      </c>
      <c r="B35" s="564" t="s">
        <v>363</v>
      </c>
      <c r="C35" s="678" t="s">
        <v>366</v>
      </c>
      <c r="D35" s="678"/>
      <c r="E35" s="562"/>
      <c r="F35" s="562"/>
      <c r="G35" s="562">
        <v>5371025</v>
      </c>
      <c r="H35" s="562">
        <v>5371025</v>
      </c>
    </row>
    <row r="36" spans="1:8" ht="12.75" customHeight="1" thickBot="1" thickTop="1">
      <c r="A36" s="566">
        <v>1</v>
      </c>
      <c r="B36" s="564" t="s">
        <v>82</v>
      </c>
      <c r="C36" s="682" t="s">
        <v>360</v>
      </c>
      <c r="D36" s="683"/>
      <c r="E36" s="562"/>
      <c r="F36" s="562"/>
      <c r="G36" s="562">
        <v>16028180</v>
      </c>
      <c r="H36" s="562">
        <v>16028180</v>
      </c>
    </row>
    <row r="37" spans="1:8" ht="12.75" customHeight="1" thickBot="1" thickTop="1">
      <c r="A37" s="565">
        <v>1</v>
      </c>
      <c r="B37" s="564" t="s">
        <v>249</v>
      </c>
      <c r="C37" s="683" t="s">
        <v>351</v>
      </c>
      <c r="D37" s="684"/>
      <c r="E37" s="562"/>
      <c r="F37" s="562"/>
      <c r="G37" s="562">
        <v>1450731</v>
      </c>
      <c r="H37" s="562">
        <v>1450731</v>
      </c>
    </row>
    <row r="38" spans="1:8" ht="12.75" customHeight="1" thickBot="1" thickTop="1">
      <c r="A38" s="679" t="s">
        <v>86</v>
      </c>
      <c r="B38" s="679"/>
      <c r="C38" s="680"/>
      <c r="D38" s="681"/>
      <c r="E38" s="563">
        <f>SUM(E12:E34)</f>
        <v>212721546</v>
      </c>
      <c r="F38" s="442">
        <f>SUM(F12:F34)</f>
        <v>212721546</v>
      </c>
      <c r="G38" s="442">
        <f>SUM(G12:G37)</f>
        <v>264955011</v>
      </c>
      <c r="H38" s="442">
        <f>SUM(H12:H37)</f>
        <v>264955011</v>
      </c>
    </row>
    <row r="39" ht="13.5" thickTop="1"/>
  </sheetData>
  <sheetProtection selectLockedCells="1" selectUnlockedCells="1"/>
  <mergeCells count="33">
    <mergeCell ref="C36:D36"/>
    <mergeCell ref="C37:D37"/>
    <mergeCell ref="C1:F1"/>
    <mergeCell ref="A6:H6"/>
    <mergeCell ref="B8:D8"/>
    <mergeCell ref="C9:D9"/>
    <mergeCell ref="C10:D10"/>
    <mergeCell ref="B11:D11"/>
    <mergeCell ref="C23:D23"/>
    <mergeCell ref="C12:D12"/>
    <mergeCell ref="C13:D13"/>
    <mergeCell ref="C14:D14"/>
    <mergeCell ref="C15:D15"/>
    <mergeCell ref="C16:D16"/>
    <mergeCell ref="C17:D17"/>
    <mergeCell ref="A38:D38"/>
    <mergeCell ref="C29:D29"/>
    <mergeCell ref="C30:D30"/>
    <mergeCell ref="C31:D31"/>
    <mergeCell ref="C32:D32"/>
    <mergeCell ref="C18:D18"/>
    <mergeCell ref="C19:D19"/>
    <mergeCell ref="C20:D20"/>
    <mergeCell ref="C21:D21"/>
    <mergeCell ref="C22:D22"/>
    <mergeCell ref="C35:D35"/>
    <mergeCell ref="C33:D33"/>
    <mergeCell ref="C34:D34"/>
    <mergeCell ref="C24:D24"/>
    <mergeCell ref="C25:D25"/>
    <mergeCell ref="C26:D26"/>
    <mergeCell ref="C27:D27"/>
    <mergeCell ref="C28:D28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SheetLayoutView="100" zoomScalePageLayoutView="0" workbookViewId="0" topLeftCell="A19">
      <selection activeCell="I11" sqref="I11"/>
    </sheetView>
  </sheetViews>
  <sheetFormatPr defaultColWidth="11.57421875" defaultRowHeight="12.75"/>
  <cols>
    <col min="1" max="2" width="9.140625" style="0" customWidth="1"/>
    <col min="3" max="3" width="37.28125" style="0" customWidth="1"/>
    <col min="4" max="4" width="11.00390625" style="0" customWidth="1"/>
    <col min="5" max="5" width="12.8515625" style="0" customWidth="1"/>
    <col min="6" max="6" width="12.7109375" style="0" customWidth="1"/>
    <col min="7" max="7" width="10.57421875" style="0" customWidth="1"/>
    <col min="8" max="8" width="12.28125" style="0" customWidth="1"/>
    <col min="9" max="9" width="11.8515625" style="0" customWidth="1"/>
    <col min="10" max="10" width="9.140625" style="0" hidden="1" customWidth="1"/>
    <col min="11" max="253" width="9.140625" style="0" customWidth="1"/>
  </cols>
  <sheetData>
    <row r="1" spans="1:10" ht="12.75" customHeight="1">
      <c r="A1" s="693" t="s">
        <v>334</v>
      </c>
      <c r="B1" s="693"/>
      <c r="C1" s="693"/>
      <c r="D1" s="693"/>
      <c r="E1" s="693"/>
      <c r="F1" s="693"/>
      <c r="G1" s="510"/>
      <c r="H1" s="510"/>
      <c r="I1" s="510"/>
      <c r="J1" s="489"/>
    </row>
    <row r="2" spans="1:10" ht="12.75" customHeight="1">
      <c r="A2" s="693"/>
      <c r="B2" s="693"/>
      <c r="C2" s="693"/>
      <c r="D2" s="693"/>
      <c r="E2" s="693"/>
      <c r="F2" s="693"/>
      <c r="G2" s="510"/>
      <c r="H2" s="510"/>
      <c r="I2" s="510"/>
      <c r="J2" s="489"/>
    </row>
    <row r="3" spans="1:9" ht="12.75">
      <c r="A3" s="694" t="s">
        <v>87</v>
      </c>
      <c r="B3" s="694"/>
      <c r="C3" s="694"/>
      <c r="D3" s="694"/>
      <c r="E3" s="694"/>
      <c r="F3" s="694"/>
      <c r="G3" s="491"/>
      <c r="H3" s="491"/>
      <c r="I3" s="491"/>
    </row>
    <row r="4" spans="1:6" ht="15.75">
      <c r="A4" s="695"/>
      <c r="B4" s="695"/>
      <c r="C4" s="695"/>
      <c r="D4" s="695"/>
      <c r="E4" s="695"/>
      <c r="F4" s="695"/>
    </row>
    <row r="5" spans="1:6" ht="12.75">
      <c r="A5" s="29"/>
      <c r="B5" s="29"/>
      <c r="C5" s="694"/>
      <c r="D5" s="694"/>
      <c r="E5" s="694"/>
      <c r="F5" s="694"/>
    </row>
    <row r="6" spans="1:6" ht="12.75">
      <c r="A6" s="29"/>
      <c r="B6" s="29"/>
      <c r="C6" s="694" t="s">
        <v>88</v>
      </c>
      <c r="D6" s="694"/>
      <c r="E6" s="694"/>
      <c r="F6" s="30" t="s">
        <v>58</v>
      </c>
    </row>
    <row r="7" spans="1:6" ht="13.5" thickBot="1">
      <c r="A7" s="31"/>
      <c r="B7" s="31"/>
      <c r="C7" s="32"/>
      <c r="D7" s="32"/>
      <c r="E7" s="33"/>
      <c r="F7" s="34"/>
    </row>
    <row r="8" spans="1:9" ht="12.75" customHeight="1" thickBot="1">
      <c r="A8" s="696" t="s">
        <v>59</v>
      </c>
      <c r="B8" s="696"/>
      <c r="C8" s="696"/>
      <c r="D8" s="691" t="s">
        <v>89</v>
      </c>
      <c r="E8" s="691"/>
      <c r="F8" s="691"/>
      <c r="G8" s="691" t="s">
        <v>347</v>
      </c>
      <c r="H8" s="691"/>
      <c r="I8" s="691"/>
    </row>
    <row r="9" spans="1:9" ht="12.75" customHeight="1" thickBot="1">
      <c r="A9" s="696"/>
      <c r="B9" s="696"/>
      <c r="C9" s="696"/>
      <c r="D9" s="36" t="s">
        <v>90</v>
      </c>
      <c r="E9" s="37" t="s">
        <v>90</v>
      </c>
      <c r="F9" s="692" t="s">
        <v>91</v>
      </c>
      <c r="G9" s="36" t="s">
        <v>90</v>
      </c>
      <c r="H9" s="37" t="s">
        <v>90</v>
      </c>
      <c r="I9" s="692" t="s">
        <v>91</v>
      </c>
    </row>
    <row r="10" spans="1:9" ht="39" thickBot="1">
      <c r="A10" s="696"/>
      <c r="B10" s="696"/>
      <c r="C10" s="696"/>
      <c r="D10" s="38" t="s">
        <v>92</v>
      </c>
      <c r="E10" s="39" t="s">
        <v>93</v>
      </c>
      <c r="F10" s="692"/>
      <c r="G10" s="38" t="s">
        <v>92</v>
      </c>
      <c r="H10" s="39" t="s">
        <v>93</v>
      </c>
      <c r="I10" s="692"/>
    </row>
    <row r="11" spans="1:9" ht="12.75" customHeight="1" thickBot="1">
      <c r="A11" s="697" t="s">
        <v>94</v>
      </c>
      <c r="B11" s="697"/>
      <c r="C11" s="697"/>
      <c r="D11" s="40">
        <f>SUM(D12,D18,D19)</f>
        <v>13339881</v>
      </c>
      <c r="E11" s="41">
        <f>SUM(E12,E18,E19)</f>
        <v>76366674</v>
      </c>
      <c r="F11" s="42">
        <f aca="true" t="shared" si="0" ref="F11:F50">SUM(D11:E11)</f>
        <v>89706555</v>
      </c>
      <c r="G11" s="40">
        <f>SUM(G12,G18,G19)</f>
        <v>13456836</v>
      </c>
      <c r="H11" s="41">
        <f>SUM(H12,H18,H19)</f>
        <v>92202126</v>
      </c>
      <c r="I11" s="42">
        <v>105658968</v>
      </c>
    </row>
    <row r="12" spans="1:9" ht="12.75" customHeight="1" thickBot="1">
      <c r="A12" s="698" t="s">
        <v>95</v>
      </c>
      <c r="B12" s="699" t="s">
        <v>94</v>
      </c>
      <c r="C12" s="699"/>
      <c r="D12" s="44">
        <f>SUM(D13:D17)</f>
        <v>13339881</v>
      </c>
      <c r="E12" s="45">
        <f>SUM(E13:E17)</f>
        <v>69120168</v>
      </c>
      <c r="F12" s="42">
        <f t="shared" si="0"/>
        <v>82460049</v>
      </c>
      <c r="G12" s="44">
        <f>SUM(G13:G17)</f>
        <v>13456836</v>
      </c>
      <c r="H12" s="45">
        <f>SUM(H13:H17)</f>
        <v>84955443</v>
      </c>
      <c r="I12" s="42">
        <v>98412279</v>
      </c>
    </row>
    <row r="13" spans="1:9" ht="13.5" thickBot="1">
      <c r="A13" s="698"/>
      <c r="B13" s="46" t="s">
        <v>95</v>
      </c>
      <c r="C13" s="47" t="s">
        <v>96</v>
      </c>
      <c r="D13" s="48">
        <v>9637653</v>
      </c>
      <c r="E13" s="49">
        <v>19518105</v>
      </c>
      <c r="F13" s="42">
        <f t="shared" si="0"/>
        <v>29155758</v>
      </c>
      <c r="G13" s="48">
        <v>9736153</v>
      </c>
      <c r="H13" s="49">
        <v>28976843</v>
      </c>
      <c r="I13" s="42">
        <v>38712996</v>
      </c>
    </row>
    <row r="14" spans="1:9" ht="13.5" thickBot="1">
      <c r="A14" s="698"/>
      <c r="B14" s="46" t="s">
        <v>97</v>
      </c>
      <c r="C14" s="47" t="s">
        <v>98</v>
      </c>
      <c r="D14" s="50">
        <v>1799028</v>
      </c>
      <c r="E14" s="49">
        <v>2918270</v>
      </c>
      <c r="F14" s="42">
        <f t="shared" si="0"/>
        <v>4717298</v>
      </c>
      <c r="G14" s="50">
        <v>1817483</v>
      </c>
      <c r="H14" s="49">
        <v>3795951</v>
      </c>
      <c r="I14" s="42">
        <v>5613434</v>
      </c>
    </row>
    <row r="15" spans="1:9" ht="13.5" thickBot="1">
      <c r="A15" s="698"/>
      <c r="B15" s="46" t="s">
        <v>99</v>
      </c>
      <c r="C15" s="47" t="s">
        <v>100</v>
      </c>
      <c r="D15" s="50">
        <v>1903200</v>
      </c>
      <c r="E15" s="49">
        <v>38654098</v>
      </c>
      <c r="F15" s="42">
        <f t="shared" si="0"/>
        <v>40557298</v>
      </c>
      <c r="G15" s="50">
        <v>1903200</v>
      </c>
      <c r="H15" s="49">
        <v>41679790</v>
      </c>
      <c r="I15" s="42">
        <v>43582990</v>
      </c>
    </row>
    <row r="16" spans="1:9" ht="13.5" thickBot="1">
      <c r="A16" s="698"/>
      <c r="B16" s="46" t="s">
        <v>101</v>
      </c>
      <c r="C16" s="47" t="s">
        <v>102</v>
      </c>
      <c r="D16" s="47"/>
      <c r="E16" s="49">
        <v>2758695</v>
      </c>
      <c r="F16" s="42">
        <f t="shared" si="0"/>
        <v>2758695</v>
      </c>
      <c r="G16" s="47"/>
      <c r="H16" s="49">
        <v>4209426</v>
      </c>
      <c r="I16" s="42">
        <v>4209426</v>
      </c>
    </row>
    <row r="17" spans="1:9" ht="13.5" thickBot="1">
      <c r="A17" s="698"/>
      <c r="B17" s="46" t="s">
        <v>103</v>
      </c>
      <c r="C17" s="47" t="s">
        <v>104</v>
      </c>
      <c r="D17" s="47"/>
      <c r="E17" s="49">
        <v>5271000</v>
      </c>
      <c r="F17" s="42">
        <f t="shared" si="0"/>
        <v>5271000</v>
      </c>
      <c r="G17" s="47"/>
      <c r="H17" s="49">
        <v>6293433</v>
      </c>
      <c r="I17" s="42">
        <v>6293433</v>
      </c>
    </row>
    <row r="18" spans="1:9" ht="13.5" thickBot="1">
      <c r="A18" s="43" t="s">
        <v>97</v>
      </c>
      <c r="B18" s="700" t="s">
        <v>105</v>
      </c>
      <c r="C18" s="700"/>
      <c r="D18" s="51"/>
      <c r="E18" s="52">
        <v>3469060</v>
      </c>
      <c r="F18" s="42">
        <f t="shared" si="0"/>
        <v>3469060</v>
      </c>
      <c r="G18" s="51"/>
      <c r="H18" s="52">
        <v>3469060</v>
      </c>
      <c r="I18" s="42">
        <v>3469060</v>
      </c>
    </row>
    <row r="19" spans="1:9" ht="13.5" thickBot="1">
      <c r="A19" s="53" t="s">
        <v>99</v>
      </c>
      <c r="B19" s="701" t="s">
        <v>106</v>
      </c>
      <c r="C19" s="701"/>
      <c r="D19" s="54"/>
      <c r="E19" s="55">
        <v>3777446</v>
      </c>
      <c r="F19" s="42">
        <f t="shared" si="0"/>
        <v>3777446</v>
      </c>
      <c r="G19" s="54"/>
      <c r="H19" s="55">
        <v>3777623</v>
      </c>
      <c r="I19" s="42">
        <v>3777623</v>
      </c>
    </row>
    <row r="20" spans="1:9" ht="12.75" customHeight="1" thickBot="1">
      <c r="A20" s="697" t="s">
        <v>107</v>
      </c>
      <c r="B20" s="697"/>
      <c r="C20" s="697"/>
      <c r="D20" s="56">
        <f>SUM(D21:D24)</f>
        <v>0</v>
      </c>
      <c r="E20" s="57">
        <f>SUM(E21:E24)</f>
        <v>31969017</v>
      </c>
      <c r="F20" s="42">
        <f t="shared" si="0"/>
        <v>31969017</v>
      </c>
      <c r="G20" s="56">
        <f>SUM(G21:G24)</f>
        <v>0</v>
      </c>
      <c r="H20" s="57">
        <v>55231736</v>
      </c>
      <c r="I20" s="42">
        <v>55231736</v>
      </c>
    </row>
    <row r="21" spans="1:9" ht="13.5" thickBot="1">
      <c r="A21" s="58" t="s">
        <v>95</v>
      </c>
      <c r="B21" s="702" t="s">
        <v>108</v>
      </c>
      <c r="C21" s="702"/>
      <c r="D21" s="59"/>
      <c r="E21" s="60">
        <v>15662350</v>
      </c>
      <c r="F21" s="42">
        <f t="shared" si="0"/>
        <v>15662350</v>
      </c>
      <c r="G21" s="59"/>
      <c r="H21" s="60">
        <v>37833642</v>
      </c>
      <c r="I21" s="42">
        <v>37833642</v>
      </c>
    </row>
    <row r="22" spans="1:9" ht="13.5" thickBot="1">
      <c r="A22" s="46">
        <v>2</v>
      </c>
      <c r="B22" s="703" t="s">
        <v>109</v>
      </c>
      <c r="C22" s="703"/>
      <c r="D22" s="47"/>
      <c r="E22" s="49">
        <v>16306667</v>
      </c>
      <c r="F22" s="42">
        <f t="shared" si="0"/>
        <v>16306667</v>
      </c>
      <c r="G22" s="47"/>
      <c r="H22" s="49">
        <v>17398094</v>
      </c>
      <c r="I22" s="42">
        <v>17398094</v>
      </c>
    </row>
    <row r="23" spans="1:9" ht="13.5" thickBot="1">
      <c r="A23" s="61">
        <v>3</v>
      </c>
      <c r="B23" s="704" t="s">
        <v>110</v>
      </c>
      <c r="C23" s="704"/>
      <c r="D23" s="62"/>
      <c r="E23" s="63">
        <v>0</v>
      </c>
      <c r="F23" s="42">
        <f t="shared" si="0"/>
        <v>0</v>
      </c>
      <c r="G23" s="62"/>
      <c r="H23" s="63">
        <v>0</v>
      </c>
      <c r="I23" s="42">
        <f aca="true" t="shared" si="1" ref="I23:I47">SUM(G23:H23)</f>
        <v>0</v>
      </c>
    </row>
    <row r="24" spans="1:9" ht="13.5" thickBot="1">
      <c r="A24" s="58">
        <v>4</v>
      </c>
      <c r="B24" s="702" t="s">
        <v>111</v>
      </c>
      <c r="C24" s="702"/>
      <c r="D24" s="59"/>
      <c r="E24" s="64">
        <v>0</v>
      </c>
      <c r="F24" s="42">
        <f t="shared" si="0"/>
        <v>0</v>
      </c>
      <c r="G24" s="59"/>
      <c r="H24" s="64">
        <v>0</v>
      </c>
      <c r="I24" s="42">
        <f t="shared" si="1"/>
        <v>0</v>
      </c>
    </row>
    <row r="25" spans="1:9" ht="12.75" customHeight="1" thickBot="1">
      <c r="A25" s="697" t="s">
        <v>112</v>
      </c>
      <c r="B25" s="697"/>
      <c r="C25" s="697"/>
      <c r="D25" s="65"/>
      <c r="E25" s="66"/>
      <c r="F25" s="42">
        <f t="shared" si="0"/>
        <v>0</v>
      </c>
      <c r="G25" s="65"/>
      <c r="H25" s="66"/>
      <c r="I25" s="42">
        <f t="shared" si="1"/>
        <v>0</v>
      </c>
    </row>
    <row r="26" spans="1:9" ht="12.75" customHeight="1" thickBot="1">
      <c r="A26" s="698" t="s">
        <v>95</v>
      </c>
      <c r="B26" s="699" t="s">
        <v>113</v>
      </c>
      <c r="C26" s="699"/>
      <c r="D26" s="67"/>
      <c r="E26" s="68">
        <v>0</v>
      </c>
      <c r="F26" s="42">
        <f t="shared" si="0"/>
        <v>0</v>
      </c>
      <c r="G26" s="67"/>
      <c r="H26" s="68">
        <v>0</v>
      </c>
      <c r="I26" s="42">
        <f t="shared" si="1"/>
        <v>0</v>
      </c>
    </row>
    <row r="27" spans="1:9" ht="13.5" thickBot="1">
      <c r="A27" s="698"/>
      <c r="B27" s="46" t="s">
        <v>95</v>
      </c>
      <c r="C27" s="69" t="s">
        <v>114</v>
      </c>
      <c r="D27" s="69"/>
      <c r="E27" s="70">
        <v>0</v>
      </c>
      <c r="F27" s="42">
        <f t="shared" si="0"/>
        <v>0</v>
      </c>
      <c r="G27" s="69"/>
      <c r="H27" s="70">
        <v>0</v>
      </c>
      <c r="I27" s="42">
        <f t="shared" si="1"/>
        <v>0</v>
      </c>
    </row>
    <row r="28" spans="1:9" ht="13.5" thickBot="1">
      <c r="A28" s="698"/>
      <c r="B28" s="46" t="s">
        <v>97</v>
      </c>
      <c r="C28" s="69" t="s">
        <v>115</v>
      </c>
      <c r="D28" s="69"/>
      <c r="E28" s="70">
        <v>0</v>
      </c>
      <c r="F28" s="42">
        <f t="shared" si="0"/>
        <v>0</v>
      </c>
      <c r="G28" s="69"/>
      <c r="H28" s="70">
        <v>0</v>
      </c>
      <c r="I28" s="42">
        <f t="shared" si="1"/>
        <v>0</v>
      </c>
    </row>
    <row r="29" spans="1:9" ht="12.75" customHeight="1" thickBot="1">
      <c r="A29" s="707" t="s">
        <v>97</v>
      </c>
      <c r="B29" s="699" t="s">
        <v>116</v>
      </c>
      <c r="C29" s="699"/>
      <c r="D29" s="67"/>
      <c r="E29" s="71">
        <v>0</v>
      </c>
      <c r="F29" s="42">
        <f t="shared" si="0"/>
        <v>0</v>
      </c>
      <c r="G29" s="67"/>
      <c r="H29" s="71">
        <v>0</v>
      </c>
      <c r="I29" s="42">
        <f t="shared" si="1"/>
        <v>0</v>
      </c>
    </row>
    <row r="30" spans="1:9" ht="13.5" thickBot="1">
      <c r="A30" s="707"/>
      <c r="B30" s="46" t="s">
        <v>95</v>
      </c>
      <c r="C30" s="69" t="s">
        <v>114</v>
      </c>
      <c r="D30" s="69"/>
      <c r="E30" s="72">
        <v>0</v>
      </c>
      <c r="F30" s="42">
        <f t="shared" si="0"/>
        <v>0</v>
      </c>
      <c r="G30" s="69"/>
      <c r="H30" s="72">
        <v>0</v>
      </c>
      <c r="I30" s="42">
        <f t="shared" si="1"/>
        <v>0</v>
      </c>
    </row>
    <row r="31" spans="1:9" ht="13.5" thickBot="1">
      <c r="A31" s="707"/>
      <c r="B31" s="73" t="s">
        <v>97</v>
      </c>
      <c r="C31" s="74" t="s">
        <v>115</v>
      </c>
      <c r="D31" s="74"/>
      <c r="E31" s="75">
        <v>0</v>
      </c>
      <c r="F31" s="42">
        <f t="shared" si="0"/>
        <v>0</v>
      </c>
      <c r="G31" s="74"/>
      <c r="H31" s="75">
        <v>0</v>
      </c>
      <c r="I31" s="42">
        <f t="shared" si="1"/>
        <v>0</v>
      </c>
    </row>
    <row r="32" spans="1:9" ht="12.75" customHeight="1" thickBot="1">
      <c r="A32" s="697" t="s">
        <v>117</v>
      </c>
      <c r="B32" s="697"/>
      <c r="C32" s="697"/>
      <c r="D32" s="76"/>
      <c r="E32" s="77">
        <v>24953602</v>
      </c>
      <c r="F32" s="42">
        <f t="shared" si="0"/>
        <v>24953602</v>
      </c>
      <c r="G32" s="76"/>
      <c r="H32" s="77">
        <v>24953602</v>
      </c>
      <c r="I32" s="42">
        <v>24953602</v>
      </c>
    </row>
    <row r="33" spans="1:9" ht="12.75" customHeight="1" thickBot="1">
      <c r="A33" s="78" t="s">
        <v>95</v>
      </c>
      <c r="B33" s="699" t="s">
        <v>118</v>
      </c>
      <c r="C33" s="699"/>
      <c r="D33" s="56"/>
      <c r="E33" s="79">
        <v>0</v>
      </c>
      <c r="F33" s="42">
        <f t="shared" si="0"/>
        <v>0</v>
      </c>
      <c r="G33" s="56"/>
      <c r="H33" s="79">
        <v>0</v>
      </c>
      <c r="I33" s="42">
        <f t="shared" si="1"/>
        <v>0</v>
      </c>
    </row>
    <row r="34" spans="1:9" ht="12.75" customHeight="1" thickBot="1">
      <c r="A34" s="707" t="s">
        <v>97</v>
      </c>
      <c r="B34" s="699" t="s">
        <v>119</v>
      </c>
      <c r="C34" s="699"/>
      <c r="D34" s="56"/>
      <c r="E34" s="79">
        <v>24953602</v>
      </c>
      <c r="F34" s="42">
        <f t="shared" si="0"/>
        <v>24953602</v>
      </c>
      <c r="G34" s="56"/>
      <c r="H34" s="79">
        <v>24953602</v>
      </c>
      <c r="I34" s="42">
        <v>24953602</v>
      </c>
    </row>
    <row r="35" spans="1:9" ht="13.5" thickBot="1">
      <c r="A35" s="707"/>
      <c r="B35" s="80" t="s">
        <v>95</v>
      </c>
      <c r="C35" s="81" t="s">
        <v>120</v>
      </c>
      <c r="D35" s="81"/>
      <c r="E35" s="79">
        <v>24953602</v>
      </c>
      <c r="F35" s="42">
        <f t="shared" si="0"/>
        <v>24953602</v>
      </c>
      <c r="G35" s="81"/>
      <c r="H35" s="79">
        <v>24953602</v>
      </c>
      <c r="I35" s="42">
        <v>24953602</v>
      </c>
    </row>
    <row r="36" spans="1:9" ht="13.5" thickBot="1">
      <c r="A36" s="707"/>
      <c r="B36" s="82" t="s">
        <v>97</v>
      </c>
      <c r="C36" s="83" t="s">
        <v>121</v>
      </c>
      <c r="D36" s="83"/>
      <c r="E36" s="84">
        <v>0</v>
      </c>
      <c r="F36" s="42">
        <f t="shared" si="0"/>
        <v>0</v>
      </c>
      <c r="G36" s="83"/>
      <c r="H36" s="84">
        <v>0</v>
      </c>
      <c r="I36" s="42">
        <f t="shared" si="1"/>
        <v>0</v>
      </c>
    </row>
    <row r="37" spans="1:9" ht="13.5" thickBot="1">
      <c r="A37" s="85"/>
      <c r="B37" s="706" t="s">
        <v>122</v>
      </c>
      <c r="C37" s="706"/>
      <c r="D37" s="86">
        <f>SUM(D11,D20,D25,D32)</f>
        <v>13339881</v>
      </c>
      <c r="E37" s="87">
        <f>SUM(E11,E20,E32)</f>
        <v>133289293</v>
      </c>
      <c r="F37" s="42">
        <f t="shared" si="0"/>
        <v>146629174</v>
      </c>
      <c r="G37" s="86">
        <f>SUM(G11,G20,G25,G32)</f>
        <v>13456836</v>
      </c>
      <c r="H37" s="87">
        <v>172387464</v>
      </c>
      <c r="I37" s="42">
        <v>185844300</v>
      </c>
    </row>
    <row r="38" spans="1:9" ht="13.5" thickBot="1">
      <c r="A38" s="78">
        <v>1</v>
      </c>
      <c r="B38" s="710" t="s">
        <v>123</v>
      </c>
      <c r="C38" s="710"/>
      <c r="D38" s="88"/>
      <c r="E38" s="89"/>
      <c r="F38" s="42">
        <f t="shared" si="0"/>
        <v>0</v>
      </c>
      <c r="G38" s="88"/>
      <c r="H38" s="89"/>
      <c r="I38" s="42">
        <f t="shared" si="1"/>
        <v>0</v>
      </c>
    </row>
    <row r="39" spans="1:9" ht="13.5" thickBot="1">
      <c r="A39" s="705"/>
      <c r="B39" s="46" t="s">
        <v>95</v>
      </c>
      <c r="C39" s="70" t="s">
        <v>124</v>
      </c>
      <c r="D39" s="70"/>
      <c r="E39" s="72"/>
      <c r="F39" s="42">
        <f t="shared" si="0"/>
        <v>0</v>
      </c>
      <c r="G39" s="70"/>
      <c r="H39" s="72"/>
      <c r="I39" s="42">
        <f t="shared" si="1"/>
        <v>0</v>
      </c>
    </row>
    <row r="40" spans="1:9" ht="13.5" thickBot="1">
      <c r="A40" s="705"/>
      <c r="B40" s="46" t="s">
        <v>97</v>
      </c>
      <c r="C40" s="70" t="s">
        <v>125</v>
      </c>
      <c r="D40" s="70"/>
      <c r="E40" s="72"/>
      <c r="F40" s="42">
        <f t="shared" si="0"/>
        <v>0</v>
      </c>
      <c r="G40" s="70"/>
      <c r="H40" s="72"/>
      <c r="I40" s="42">
        <f t="shared" si="1"/>
        <v>0</v>
      </c>
    </row>
    <row r="41" spans="1:9" ht="13.5" customHeight="1" thickBot="1">
      <c r="A41" s="90" t="s">
        <v>97</v>
      </c>
      <c r="B41" s="700" t="s">
        <v>126</v>
      </c>
      <c r="C41" s="700"/>
      <c r="D41" s="51"/>
      <c r="E41" s="71"/>
      <c r="F41" s="42">
        <f t="shared" si="0"/>
        <v>0</v>
      </c>
      <c r="G41" s="51"/>
      <c r="H41" s="71"/>
      <c r="I41" s="42">
        <f t="shared" si="1"/>
        <v>0</v>
      </c>
    </row>
    <row r="42" spans="1:9" ht="13.5" thickBot="1">
      <c r="A42" s="705"/>
      <c r="B42" s="46" t="s">
        <v>95</v>
      </c>
      <c r="C42" s="47" t="s">
        <v>127</v>
      </c>
      <c r="D42" s="47"/>
      <c r="E42" s="72"/>
      <c r="F42" s="42">
        <f t="shared" si="0"/>
        <v>0</v>
      </c>
      <c r="G42" s="47"/>
      <c r="H42" s="72"/>
      <c r="I42" s="42">
        <f t="shared" si="1"/>
        <v>0</v>
      </c>
    </row>
    <row r="43" spans="1:9" ht="13.5" thickBot="1">
      <c r="A43" s="705"/>
      <c r="B43" s="46" t="s">
        <v>97</v>
      </c>
      <c r="C43" s="47" t="s">
        <v>128</v>
      </c>
      <c r="D43" s="47"/>
      <c r="E43" s="72"/>
      <c r="F43" s="42">
        <f t="shared" si="0"/>
        <v>0</v>
      </c>
      <c r="G43" s="47"/>
      <c r="H43" s="72"/>
      <c r="I43" s="42">
        <f t="shared" si="1"/>
        <v>0</v>
      </c>
    </row>
    <row r="44" spans="1:9" ht="13.5" thickBot="1">
      <c r="A44" s="91"/>
      <c r="B44" s="92" t="s">
        <v>99</v>
      </c>
      <c r="C44" s="93" t="s">
        <v>129</v>
      </c>
      <c r="D44" s="93"/>
      <c r="E44" s="64"/>
      <c r="F44" s="42">
        <f t="shared" si="0"/>
        <v>0</v>
      </c>
      <c r="G44" s="93"/>
      <c r="H44" s="64"/>
      <c r="I44" s="42">
        <f t="shared" si="1"/>
        <v>0</v>
      </c>
    </row>
    <row r="45" spans="1:9" ht="13.5" thickBot="1">
      <c r="A45" s="85"/>
      <c r="B45" s="706" t="s">
        <v>130</v>
      </c>
      <c r="C45" s="706"/>
      <c r="D45" s="94"/>
      <c r="E45" s="95"/>
      <c r="F45" s="42">
        <f t="shared" si="0"/>
        <v>0</v>
      </c>
      <c r="G45" s="94"/>
      <c r="H45" s="95"/>
      <c r="I45" s="42">
        <f t="shared" si="1"/>
        <v>0</v>
      </c>
    </row>
    <row r="46" spans="1:9" ht="13.5" thickBot="1">
      <c r="A46" s="35"/>
      <c r="B46" s="708" t="s">
        <v>131</v>
      </c>
      <c r="C46" s="708"/>
      <c r="D46" s="96">
        <f>SUM(D37,D45)</f>
        <v>13339881</v>
      </c>
      <c r="E46" s="97">
        <f>SUM(E37,E45)</f>
        <v>133289293</v>
      </c>
      <c r="F46" s="42">
        <f t="shared" si="0"/>
        <v>146629174</v>
      </c>
      <c r="G46" s="96">
        <f>SUM(G37,G45)</f>
        <v>13456836</v>
      </c>
      <c r="H46" s="97">
        <f>SUM(H37,H45)</f>
        <v>172387464</v>
      </c>
      <c r="I46" s="42">
        <v>185844300</v>
      </c>
    </row>
    <row r="47" spans="1:9" ht="13.5" thickBot="1">
      <c r="A47" s="31"/>
      <c r="B47" s="31"/>
      <c r="C47" s="32"/>
      <c r="D47" s="32"/>
      <c r="E47" s="34"/>
      <c r="F47" s="42">
        <f t="shared" si="0"/>
        <v>0</v>
      </c>
      <c r="G47" s="32"/>
      <c r="H47" s="34"/>
      <c r="I47" s="42">
        <f t="shared" si="1"/>
        <v>0</v>
      </c>
    </row>
    <row r="48" spans="1:9" ht="13.5" thickBot="1">
      <c r="A48" s="98" t="s">
        <v>95</v>
      </c>
      <c r="B48" s="709" t="s">
        <v>132</v>
      </c>
      <c r="C48" s="709"/>
      <c r="D48" s="99">
        <v>13339881</v>
      </c>
      <c r="E48" s="100">
        <f>SUM(E11,E32)</f>
        <v>101320276</v>
      </c>
      <c r="F48" s="42">
        <f t="shared" si="0"/>
        <v>114660157</v>
      </c>
      <c r="G48" s="99">
        <v>13456836</v>
      </c>
      <c r="H48" s="100">
        <v>117155728</v>
      </c>
      <c r="I48" s="42">
        <v>130612564</v>
      </c>
    </row>
    <row r="49" spans="1:9" ht="13.5" thickBot="1">
      <c r="A49" s="101" t="s">
        <v>97</v>
      </c>
      <c r="B49" s="702" t="s">
        <v>133</v>
      </c>
      <c r="C49" s="702"/>
      <c r="D49" s="59"/>
      <c r="E49" s="60">
        <v>31969017</v>
      </c>
      <c r="F49" s="557">
        <f t="shared" si="0"/>
        <v>31969017</v>
      </c>
      <c r="G49" s="59"/>
      <c r="H49" s="60">
        <v>55231736</v>
      </c>
      <c r="I49" s="557">
        <v>55231736</v>
      </c>
    </row>
    <row r="50" spans="1:9" ht="13.5" thickBot="1">
      <c r="A50" s="102"/>
      <c r="B50" s="708" t="s">
        <v>131</v>
      </c>
      <c r="C50" s="708"/>
      <c r="D50" s="96">
        <v>13339881</v>
      </c>
      <c r="E50" s="103">
        <v>133289293</v>
      </c>
      <c r="F50" s="558">
        <f t="shared" si="0"/>
        <v>146629174</v>
      </c>
      <c r="G50" s="556">
        <v>13456836</v>
      </c>
      <c r="H50" s="103">
        <v>172387464</v>
      </c>
      <c r="I50" s="558">
        <v>185844300</v>
      </c>
    </row>
    <row r="51" spans="1:6" ht="12.75">
      <c r="A51" s="31"/>
      <c r="B51" s="31"/>
      <c r="C51" s="32"/>
      <c r="D51" s="32"/>
      <c r="E51" s="34"/>
      <c r="F51" s="34"/>
    </row>
  </sheetData>
  <sheetProtection selectLockedCells="1" selectUnlockedCells="1"/>
  <mergeCells count="39">
    <mergeCell ref="B46:C46"/>
    <mergeCell ref="B48:C48"/>
    <mergeCell ref="B49:C49"/>
    <mergeCell ref="B50:C50"/>
    <mergeCell ref="B37:C37"/>
    <mergeCell ref="B38:C38"/>
    <mergeCell ref="A39:A40"/>
    <mergeCell ref="B41:C41"/>
    <mergeCell ref="A42:A43"/>
    <mergeCell ref="B45:C45"/>
    <mergeCell ref="A29:A31"/>
    <mergeCell ref="B29:C29"/>
    <mergeCell ref="A32:C32"/>
    <mergeCell ref="B33:C33"/>
    <mergeCell ref="A34:A36"/>
    <mergeCell ref="B34:C34"/>
    <mergeCell ref="B21:C21"/>
    <mergeCell ref="B22:C22"/>
    <mergeCell ref="B23:C23"/>
    <mergeCell ref="B24:C24"/>
    <mergeCell ref="A25:C25"/>
    <mergeCell ref="A26:A28"/>
    <mergeCell ref="B26:C26"/>
    <mergeCell ref="A11:C11"/>
    <mergeCell ref="A12:A17"/>
    <mergeCell ref="B12:C12"/>
    <mergeCell ref="B18:C18"/>
    <mergeCell ref="B19:C19"/>
    <mergeCell ref="A20:C20"/>
    <mergeCell ref="G8:I8"/>
    <mergeCell ref="I9:I10"/>
    <mergeCell ref="A1:F2"/>
    <mergeCell ref="A3:F3"/>
    <mergeCell ref="A4:F4"/>
    <mergeCell ref="C5:F5"/>
    <mergeCell ref="C6:E6"/>
    <mergeCell ref="A8:C10"/>
    <mergeCell ref="D8:F8"/>
    <mergeCell ref="F9:F10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J35" sqref="J35:K35"/>
    </sheetView>
  </sheetViews>
  <sheetFormatPr defaultColWidth="11.57421875" defaultRowHeight="15.75" customHeight="1"/>
  <cols>
    <col min="1" max="2" width="3.7109375" style="104" customWidth="1"/>
    <col min="3" max="3" width="39.57421875" style="105" customWidth="1"/>
    <col min="4" max="4" width="11.421875" style="105" customWidth="1"/>
    <col min="5" max="5" width="11.00390625" style="106" customWidth="1"/>
    <col min="6" max="6" width="10.7109375" style="106" customWidth="1"/>
    <col min="7" max="9" width="0" style="105" hidden="1" customWidth="1"/>
    <col min="10" max="11" width="9.140625" style="105" customWidth="1"/>
    <col min="12" max="12" width="13.421875" style="105" customWidth="1"/>
    <col min="13" max="253" width="9.140625" style="105" customWidth="1"/>
  </cols>
  <sheetData>
    <row r="1" spans="1:13" ht="65.25" customHeight="1">
      <c r="A1" s="693" t="s">
        <v>334</v>
      </c>
      <c r="B1" s="693"/>
      <c r="C1" s="693"/>
      <c r="D1" s="693"/>
      <c r="E1" s="693"/>
      <c r="F1" s="693"/>
      <c r="J1" s="506"/>
      <c r="K1" s="506"/>
      <c r="L1" s="506"/>
      <c r="M1" s="508"/>
    </row>
    <row r="2" spans="1:12" ht="15.75" customHeight="1">
      <c r="A2" s="729" t="s">
        <v>134</v>
      </c>
      <c r="B2" s="729"/>
      <c r="C2" s="729"/>
      <c r="D2" s="729"/>
      <c r="E2" s="729"/>
      <c r="F2" s="729"/>
      <c r="J2" s="507"/>
      <c r="K2" s="507"/>
      <c r="L2" s="507"/>
    </row>
    <row r="3" spans="1:6" ht="15.75" customHeight="1">
      <c r="A3" s="107"/>
      <c r="B3" s="107"/>
      <c r="C3" s="107"/>
      <c r="D3" s="107"/>
      <c r="E3" s="108"/>
      <c r="F3" s="108"/>
    </row>
    <row r="4" spans="1:6" ht="15.75" customHeight="1">
      <c r="A4" s="107"/>
      <c r="B4" s="107"/>
      <c r="C4" s="729" t="s">
        <v>135</v>
      </c>
      <c r="D4" s="729"/>
      <c r="E4" s="729"/>
      <c r="F4" s="108"/>
    </row>
    <row r="5" spans="5:6" ht="9" customHeight="1" thickBot="1">
      <c r="E5" s="109"/>
      <c r="F5" s="109"/>
    </row>
    <row r="6" spans="1:12" ht="21" customHeight="1" thickBot="1">
      <c r="A6" s="730" t="s">
        <v>59</v>
      </c>
      <c r="B6" s="730"/>
      <c r="C6" s="730"/>
      <c r="D6" s="726" t="s">
        <v>89</v>
      </c>
      <c r="E6" s="726"/>
      <c r="F6" s="726"/>
      <c r="G6" s="730" t="s">
        <v>59</v>
      </c>
      <c r="H6" s="730"/>
      <c r="I6" s="730"/>
      <c r="J6" s="726" t="s">
        <v>347</v>
      </c>
      <c r="K6" s="726"/>
      <c r="L6" s="726"/>
    </row>
    <row r="7" spans="1:12" ht="39.75" customHeight="1" thickBot="1">
      <c r="A7" s="730"/>
      <c r="B7" s="730"/>
      <c r="C7" s="730"/>
      <c r="D7" s="727" t="s">
        <v>135</v>
      </c>
      <c r="E7" s="727"/>
      <c r="F7" s="111" t="s">
        <v>91</v>
      </c>
      <c r="G7" s="730"/>
      <c r="H7" s="730"/>
      <c r="I7" s="730"/>
      <c r="J7" s="727" t="s">
        <v>135</v>
      </c>
      <c r="K7" s="727"/>
      <c r="L7" s="111" t="s">
        <v>91</v>
      </c>
    </row>
    <row r="8" spans="1:12" ht="30" customHeight="1" thickBot="1">
      <c r="A8" s="730"/>
      <c r="B8" s="730"/>
      <c r="C8" s="730"/>
      <c r="D8" s="728" t="s">
        <v>93</v>
      </c>
      <c r="E8" s="728"/>
      <c r="F8" s="112"/>
      <c r="G8" s="730"/>
      <c r="H8" s="730"/>
      <c r="I8" s="730"/>
      <c r="J8" s="728" t="s">
        <v>93</v>
      </c>
      <c r="K8" s="728"/>
      <c r="L8" s="112"/>
    </row>
    <row r="9" spans="1:12" ht="15.75" customHeight="1" thickBot="1">
      <c r="A9" s="731" t="s">
        <v>94</v>
      </c>
      <c r="B9" s="731"/>
      <c r="C9" s="731"/>
      <c r="D9" s="713">
        <f>SUM(D10,D16,D17)</f>
        <v>16683010</v>
      </c>
      <c r="E9" s="713">
        <f>SUM(E10,E16,E17)</f>
        <v>0</v>
      </c>
      <c r="F9" s="113">
        <f aca="true" t="shared" si="0" ref="F9:F47">SUM(D9)</f>
        <v>16683010</v>
      </c>
      <c r="G9" s="731" t="s">
        <v>94</v>
      </c>
      <c r="H9" s="731"/>
      <c r="I9" s="731"/>
      <c r="J9" s="713">
        <v>16878010</v>
      </c>
      <c r="K9" s="713">
        <f>SUM(K10,K16,K17)</f>
        <v>0</v>
      </c>
      <c r="L9" s="509">
        <f aca="true" t="shared" si="1" ref="L9:L47">SUM(J9)</f>
        <v>16878010</v>
      </c>
    </row>
    <row r="10" spans="1:12" ht="15.75" customHeight="1" thickBot="1">
      <c r="A10" s="732" t="s">
        <v>95</v>
      </c>
      <c r="B10" s="733" t="s">
        <v>94</v>
      </c>
      <c r="C10" s="733"/>
      <c r="D10" s="714">
        <f>SUM(D11:D15)</f>
        <v>16683010</v>
      </c>
      <c r="E10" s="714"/>
      <c r="F10" s="113">
        <f t="shared" si="0"/>
        <v>16683010</v>
      </c>
      <c r="G10" s="732" t="s">
        <v>95</v>
      </c>
      <c r="H10" s="733" t="s">
        <v>94</v>
      </c>
      <c r="I10" s="733"/>
      <c r="J10" s="714">
        <v>16878010</v>
      </c>
      <c r="K10" s="714"/>
      <c r="L10" s="509">
        <f t="shared" si="1"/>
        <v>16878010</v>
      </c>
    </row>
    <row r="11" spans="1:12" ht="15.75" customHeight="1" thickBot="1">
      <c r="A11" s="732"/>
      <c r="B11" s="115" t="s">
        <v>95</v>
      </c>
      <c r="C11" s="116" t="s">
        <v>96</v>
      </c>
      <c r="D11" s="716">
        <v>11897192</v>
      </c>
      <c r="E11" s="716"/>
      <c r="F11" s="113">
        <f t="shared" si="0"/>
        <v>11897192</v>
      </c>
      <c r="G11" s="732"/>
      <c r="H11" s="115" t="s">
        <v>95</v>
      </c>
      <c r="I11" s="116" t="s">
        <v>96</v>
      </c>
      <c r="J11" s="716">
        <v>12061664</v>
      </c>
      <c r="K11" s="716"/>
      <c r="L11" s="509">
        <f t="shared" si="1"/>
        <v>12061664</v>
      </c>
    </row>
    <row r="12" spans="1:12" ht="15.75" customHeight="1" thickBot="1">
      <c r="A12" s="732"/>
      <c r="B12" s="115" t="s">
        <v>97</v>
      </c>
      <c r="C12" s="116" t="s">
        <v>98</v>
      </c>
      <c r="D12" s="716">
        <v>2296618</v>
      </c>
      <c r="E12" s="716"/>
      <c r="F12" s="113">
        <f t="shared" si="0"/>
        <v>2296618</v>
      </c>
      <c r="G12" s="732"/>
      <c r="H12" s="115" t="s">
        <v>97</v>
      </c>
      <c r="I12" s="116" t="s">
        <v>98</v>
      </c>
      <c r="J12" s="716">
        <v>2327146</v>
      </c>
      <c r="K12" s="716"/>
      <c r="L12" s="509">
        <f t="shared" si="1"/>
        <v>2327146</v>
      </c>
    </row>
    <row r="13" spans="1:12" ht="15.75" customHeight="1" thickBot="1">
      <c r="A13" s="732"/>
      <c r="B13" s="115" t="s">
        <v>99</v>
      </c>
      <c r="C13" s="116" t="s">
        <v>100</v>
      </c>
      <c r="D13" s="716">
        <v>2489200</v>
      </c>
      <c r="E13" s="716"/>
      <c r="F13" s="113">
        <f t="shared" si="0"/>
        <v>2489200</v>
      </c>
      <c r="G13" s="732"/>
      <c r="H13" s="115" t="s">
        <v>99</v>
      </c>
      <c r="I13" s="116" t="s">
        <v>100</v>
      </c>
      <c r="J13" s="716">
        <v>2489200</v>
      </c>
      <c r="K13" s="716"/>
      <c r="L13" s="509">
        <f t="shared" si="1"/>
        <v>2489200</v>
      </c>
    </row>
    <row r="14" spans="1:12" ht="15.75" customHeight="1" thickBot="1">
      <c r="A14" s="732"/>
      <c r="B14" s="115" t="s">
        <v>101</v>
      </c>
      <c r="C14" s="116" t="s">
        <v>136</v>
      </c>
      <c r="D14" s="716">
        <v>0</v>
      </c>
      <c r="E14" s="716"/>
      <c r="F14" s="113">
        <f t="shared" si="0"/>
        <v>0</v>
      </c>
      <c r="G14" s="732"/>
      <c r="H14" s="115" t="s">
        <v>101</v>
      </c>
      <c r="I14" s="116" t="s">
        <v>136</v>
      </c>
      <c r="J14" s="716">
        <v>0</v>
      </c>
      <c r="K14" s="716"/>
      <c r="L14" s="509">
        <f t="shared" si="1"/>
        <v>0</v>
      </c>
    </row>
    <row r="15" spans="1:12" ht="15.75" customHeight="1" thickBot="1">
      <c r="A15" s="732"/>
      <c r="B15" s="115" t="s">
        <v>103</v>
      </c>
      <c r="C15" s="116" t="s">
        <v>104</v>
      </c>
      <c r="D15" s="716">
        <v>0</v>
      </c>
      <c r="E15" s="716"/>
      <c r="F15" s="113">
        <f t="shared" si="0"/>
        <v>0</v>
      </c>
      <c r="G15" s="732"/>
      <c r="H15" s="115" t="s">
        <v>103</v>
      </c>
      <c r="I15" s="116" t="s">
        <v>104</v>
      </c>
      <c r="J15" s="716">
        <v>0</v>
      </c>
      <c r="K15" s="716"/>
      <c r="L15" s="509">
        <f t="shared" si="1"/>
        <v>0</v>
      </c>
    </row>
    <row r="16" spans="1:12" s="117" customFormat="1" ht="15.75" customHeight="1" thickBot="1">
      <c r="A16" s="114" t="s">
        <v>97</v>
      </c>
      <c r="B16" s="734" t="s">
        <v>105</v>
      </c>
      <c r="C16" s="734"/>
      <c r="D16" s="715">
        <v>0</v>
      </c>
      <c r="E16" s="715"/>
      <c r="F16" s="113">
        <f t="shared" si="0"/>
        <v>0</v>
      </c>
      <c r="G16" s="114" t="s">
        <v>97</v>
      </c>
      <c r="H16" s="734" t="s">
        <v>105</v>
      </c>
      <c r="I16" s="734"/>
      <c r="J16" s="715">
        <v>0</v>
      </c>
      <c r="K16" s="715"/>
      <c r="L16" s="509">
        <f t="shared" si="1"/>
        <v>0</v>
      </c>
    </row>
    <row r="17" spans="1:12" s="117" customFormat="1" ht="15.75" customHeight="1" thickBot="1">
      <c r="A17" s="118" t="s">
        <v>99</v>
      </c>
      <c r="B17" s="735" t="s">
        <v>106</v>
      </c>
      <c r="C17" s="735"/>
      <c r="D17" s="725"/>
      <c r="E17" s="725"/>
      <c r="F17" s="113">
        <f t="shared" si="0"/>
        <v>0</v>
      </c>
      <c r="G17" s="118" t="s">
        <v>99</v>
      </c>
      <c r="H17" s="735" t="s">
        <v>106</v>
      </c>
      <c r="I17" s="735"/>
      <c r="J17" s="725"/>
      <c r="K17" s="725"/>
      <c r="L17" s="509">
        <f t="shared" si="1"/>
        <v>0</v>
      </c>
    </row>
    <row r="18" spans="1:12" s="117" customFormat="1" ht="15.75" customHeight="1" thickBot="1">
      <c r="A18" s="731" t="s">
        <v>107</v>
      </c>
      <c r="B18" s="731"/>
      <c r="C18" s="731"/>
      <c r="D18" s="723">
        <f>SUM(D19:D21)</f>
        <v>0</v>
      </c>
      <c r="E18" s="723"/>
      <c r="F18" s="113">
        <f t="shared" si="0"/>
        <v>0</v>
      </c>
      <c r="G18" s="731" t="s">
        <v>107</v>
      </c>
      <c r="H18" s="731"/>
      <c r="I18" s="731"/>
      <c r="J18" s="723">
        <f>SUM(J19:J21)</f>
        <v>0</v>
      </c>
      <c r="K18" s="723"/>
      <c r="L18" s="509">
        <f t="shared" si="1"/>
        <v>0</v>
      </c>
    </row>
    <row r="19" spans="1:12" ht="20.25" customHeight="1" thickBot="1">
      <c r="A19" s="119" t="s">
        <v>95</v>
      </c>
      <c r="B19" s="736" t="s">
        <v>108</v>
      </c>
      <c r="C19" s="736"/>
      <c r="D19" s="716">
        <v>0</v>
      </c>
      <c r="E19" s="716"/>
      <c r="F19" s="113">
        <f t="shared" si="0"/>
        <v>0</v>
      </c>
      <c r="G19" s="119" t="s">
        <v>95</v>
      </c>
      <c r="H19" s="736" t="s">
        <v>108</v>
      </c>
      <c r="I19" s="736"/>
      <c r="J19" s="716">
        <v>0</v>
      </c>
      <c r="K19" s="716"/>
      <c r="L19" s="509">
        <f t="shared" si="1"/>
        <v>0</v>
      </c>
    </row>
    <row r="20" spans="1:12" ht="15.75" customHeight="1" thickBot="1">
      <c r="A20" s="119" t="s">
        <v>97</v>
      </c>
      <c r="B20" s="736" t="s">
        <v>110</v>
      </c>
      <c r="C20" s="736"/>
      <c r="D20" s="716">
        <v>0</v>
      </c>
      <c r="E20" s="716"/>
      <c r="F20" s="113">
        <f t="shared" si="0"/>
        <v>0</v>
      </c>
      <c r="G20" s="119" t="s">
        <v>97</v>
      </c>
      <c r="H20" s="736" t="s">
        <v>110</v>
      </c>
      <c r="I20" s="736"/>
      <c r="J20" s="716">
        <v>0</v>
      </c>
      <c r="K20" s="716"/>
      <c r="L20" s="509">
        <f t="shared" si="1"/>
        <v>0</v>
      </c>
    </row>
    <row r="21" spans="1:12" ht="15.75" customHeight="1" thickBot="1">
      <c r="A21" s="120" t="s">
        <v>99</v>
      </c>
      <c r="B21" s="737" t="s">
        <v>111</v>
      </c>
      <c r="C21" s="737"/>
      <c r="D21" s="721">
        <v>0</v>
      </c>
      <c r="E21" s="721"/>
      <c r="F21" s="113">
        <f t="shared" si="0"/>
        <v>0</v>
      </c>
      <c r="G21" s="120" t="s">
        <v>99</v>
      </c>
      <c r="H21" s="737" t="s">
        <v>111</v>
      </c>
      <c r="I21" s="737"/>
      <c r="J21" s="721">
        <v>0</v>
      </c>
      <c r="K21" s="721"/>
      <c r="L21" s="509">
        <f t="shared" si="1"/>
        <v>0</v>
      </c>
    </row>
    <row r="22" spans="1:12" ht="18" customHeight="1" thickBot="1">
      <c r="A22" s="731" t="s">
        <v>112</v>
      </c>
      <c r="B22" s="731"/>
      <c r="C22" s="731"/>
      <c r="D22" s="719">
        <v>0</v>
      </c>
      <c r="E22" s="719"/>
      <c r="F22" s="113">
        <f t="shared" si="0"/>
        <v>0</v>
      </c>
      <c r="G22" s="731" t="s">
        <v>112</v>
      </c>
      <c r="H22" s="731"/>
      <c r="I22" s="731"/>
      <c r="J22" s="719">
        <v>0</v>
      </c>
      <c r="K22" s="719"/>
      <c r="L22" s="509">
        <f t="shared" si="1"/>
        <v>0</v>
      </c>
    </row>
    <row r="23" spans="1:12" s="117" customFormat="1" ht="18" customHeight="1" thickBot="1">
      <c r="A23" s="732" t="s">
        <v>95</v>
      </c>
      <c r="B23" s="733" t="s">
        <v>113</v>
      </c>
      <c r="C23" s="733"/>
      <c r="D23" s="724">
        <v>0</v>
      </c>
      <c r="E23" s="724"/>
      <c r="F23" s="113">
        <f t="shared" si="0"/>
        <v>0</v>
      </c>
      <c r="G23" s="732" t="s">
        <v>95</v>
      </c>
      <c r="H23" s="733" t="s">
        <v>113</v>
      </c>
      <c r="I23" s="733"/>
      <c r="J23" s="724">
        <v>0</v>
      </c>
      <c r="K23" s="724"/>
      <c r="L23" s="509">
        <f t="shared" si="1"/>
        <v>0</v>
      </c>
    </row>
    <row r="24" spans="1:12" ht="18" customHeight="1" thickBot="1">
      <c r="A24" s="732"/>
      <c r="B24" s="115" t="s">
        <v>95</v>
      </c>
      <c r="C24" s="121" t="s">
        <v>114</v>
      </c>
      <c r="D24" s="720">
        <v>0</v>
      </c>
      <c r="E24" s="720"/>
      <c r="F24" s="113">
        <f t="shared" si="0"/>
        <v>0</v>
      </c>
      <c r="G24" s="732"/>
      <c r="H24" s="115" t="s">
        <v>95</v>
      </c>
      <c r="I24" s="121" t="s">
        <v>114</v>
      </c>
      <c r="J24" s="720">
        <v>0</v>
      </c>
      <c r="K24" s="720"/>
      <c r="L24" s="509">
        <f t="shared" si="1"/>
        <v>0</v>
      </c>
    </row>
    <row r="25" spans="1:12" ht="18" customHeight="1" thickBot="1">
      <c r="A25" s="732"/>
      <c r="B25" s="115" t="s">
        <v>97</v>
      </c>
      <c r="C25" s="121" t="s">
        <v>115</v>
      </c>
      <c r="D25" s="720">
        <v>0</v>
      </c>
      <c r="E25" s="720"/>
      <c r="F25" s="113">
        <f t="shared" si="0"/>
        <v>0</v>
      </c>
      <c r="G25" s="732"/>
      <c r="H25" s="115" t="s">
        <v>97</v>
      </c>
      <c r="I25" s="121" t="s">
        <v>115</v>
      </c>
      <c r="J25" s="720">
        <v>0</v>
      </c>
      <c r="K25" s="720"/>
      <c r="L25" s="509">
        <f t="shared" si="1"/>
        <v>0</v>
      </c>
    </row>
    <row r="26" spans="1:12" s="117" customFormat="1" ht="18" customHeight="1" thickBot="1">
      <c r="A26" s="738" t="s">
        <v>97</v>
      </c>
      <c r="B26" s="733" t="s">
        <v>116</v>
      </c>
      <c r="C26" s="733"/>
      <c r="D26" s="715">
        <v>0</v>
      </c>
      <c r="E26" s="715"/>
      <c r="F26" s="113">
        <f t="shared" si="0"/>
        <v>0</v>
      </c>
      <c r="G26" s="738" t="s">
        <v>97</v>
      </c>
      <c r="H26" s="733" t="s">
        <v>116</v>
      </c>
      <c r="I26" s="733"/>
      <c r="J26" s="715">
        <v>0</v>
      </c>
      <c r="K26" s="715"/>
      <c r="L26" s="509">
        <f t="shared" si="1"/>
        <v>0</v>
      </c>
    </row>
    <row r="27" spans="1:12" ht="15.75" customHeight="1" thickBot="1">
      <c r="A27" s="738"/>
      <c r="B27" s="115" t="s">
        <v>95</v>
      </c>
      <c r="C27" s="121" t="s">
        <v>114</v>
      </c>
      <c r="D27" s="716">
        <v>0</v>
      </c>
      <c r="E27" s="716"/>
      <c r="F27" s="113">
        <f t="shared" si="0"/>
        <v>0</v>
      </c>
      <c r="G27" s="738"/>
      <c r="H27" s="115" t="s">
        <v>95</v>
      </c>
      <c r="I27" s="121" t="s">
        <v>114</v>
      </c>
      <c r="J27" s="716">
        <v>0</v>
      </c>
      <c r="K27" s="716"/>
      <c r="L27" s="509">
        <f t="shared" si="1"/>
        <v>0</v>
      </c>
    </row>
    <row r="28" spans="1:12" ht="15.75" customHeight="1" thickBot="1">
      <c r="A28" s="738"/>
      <c r="B28" s="122" t="s">
        <v>97</v>
      </c>
      <c r="C28" s="123" t="s">
        <v>115</v>
      </c>
      <c r="D28" s="721">
        <v>0</v>
      </c>
      <c r="E28" s="721"/>
      <c r="F28" s="113">
        <f t="shared" si="0"/>
        <v>0</v>
      </c>
      <c r="G28" s="738"/>
      <c r="H28" s="122" t="s">
        <v>97</v>
      </c>
      <c r="I28" s="123" t="s">
        <v>115</v>
      </c>
      <c r="J28" s="721">
        <v>0</v>
      </c>
      <c r="K28" s="721"/>
      <c r="L28" s="509">
        <f t="shared" si="1"/>
        <v>0</v>
      </c>
    </row>
    <row r="29" spans="1:12" s="117" customFormat="1" ht="18" customHeight="1" thickBot="1">
      <c r="A29" s="731" t="s">
        <v>117</v>
      </c>
      <c r="B29" s="731"/>
      <c r="C29" s="731"/>
      <c r="D29" s="722">
        <v>0</v>
      </c>
      <c r="E29" s="722"/>
      <c r="F29" s="113">
        <f t="shared" si="0"/>
        <v>0</v>
      </c>
      <c r="G29" s="731" t="s">
        <v>117</v>
      </c>
      <c r="H29" s="731"/>
      <c r="I29" s="731"/>
      <c r="J29" s="722">
        <v>0</v>
      </c>
      <c r="K29" s="722"/>
      <c r="L29" s="509">
        <f t="shared" si="1"/>
        <v>0</v>
      </c>
    </row>
    <row r="30" spans="1:12" s="117" customFormat="1" ht="18" customHeight="1" thickBot="1">
      <c r="A30" s="124" t="s">
        <v>95</v>
      </c>
      <c r="B30" s="733" t="s">
        <v>118</v>
      </c>
      <c r="C30" s="733"/>
      <c r="D30" s="715">
        <v>0</v>
      </c>
      <c r="E30" s="715"/>
      <c r="F30" s="113">
        <f t="shared" si="0"/>
        <v>0</v>
      </c>
      <c r="G30" s="124" t="s">
        <v>95</v>
      </c>
      <c r="H30" s="733" t="s">
        <v>118</v>
      </c>
      <c r="I30" s="733"/>
      <c r="J30" s="715">
        <v>0</v>
      </c>
      <c r="K30" s="715"/>
      <c r="L30" s="509">
        <f t="shared" si="1"/>
        <v>0</v>
      </c>
    </row>
    <row r="31" spans="1:12" s="117" customFormat="1" ht="18" customHeight="1" thickBot="1">
      <c r="A31" s="738" t="s">
        <v>97</v>
      </c>
      <c r="B31" s="733" t="s">
        <v>119</v>
      </c>
      <c r="C31" s="733"/>
      <c r="D31" s="715">
        <v>0</v>
      </c>
      <c r="E31" s="715"/>
      <c r="F31" s="113">
        <f t="shared" si="0"/>
        <v>0</v>
      </c>
      <c r="G31" s="738" t="s">
        <v>97</v>
      </c>
      <c r="H31" s="733" t="s">
        <v>119</v>
      </c>
      <c r="I31" s="733"/>
      <c r="J31" s="715">
        <v>0</v>
      </c>
      <c r="K31" s="715"/>
      <c r="L31" s="509">
        <f t="shared" si="1"/>
        <v>0</v>
      </c>
    </row>
    <row r="32" spans="1:12" ht="18" customHeight="1" thickBot="1">
      <c r="A32" s="738"/>
      <c r="B32" s="125" t="s">
        <v>95</v>
      </c>
      <c r="C32" s="126" t="s">
        <v>120</v>
      </c>
      <c r="D32" s="716">
        <v>0</v>
      </c>
      <c r="E32" s="716"/>
      <c r="F32" s="113">
        <f t="shared" si="0"/>
        <v>0</v>
      </c>
      <c r="G32" s="738"/>
      <c r="H32" s="125" t="s">
        <v>95</v>
      </c>
      <c r="I32" s="126" t="s">
        <v>120</v>
      </c>
      <c r="J32" s="716">
        <v>0</v>
      </c>
      <c r="K32" s="716"/>
      <c r="L32" s="509">
        <f t="shared" si="1"/>
        <v>0</v>
      </c>
    </row>
    <row r="33" spans="1:12" s="117" customFormat="1" ht="18" customHeight="1" thickBot="1">
      <c r="A33" s="738"/>
      <c r="B33" s="127" t="s">
        <v>97</v>
      </c>
      <c r="C33" s="128" t="s">
        <v>121</v>
      </c>
      <c r="D33" s="717">
        <v>0</v>
      </c>
      <c r="E33" s="717"/>
      <c r="F33" s="113">
        <f t="shared" si="0"/>
        <v>0</v>
      </c>
      <c r="G33" s="738"/>
      <c r="H33" s="127" t="s">
        <v>97</v>
      </c>
      <c r="I33" s="128" t="s">
        <v>121</v>
      </c>
      <c r="J33" s="717">
        <v>0</v>
      </c>
      <c r="K33" s="717"/>
      <c r="L33" s="509">
        <f t="shared" si="1"/>
        <v>0</v>
      </c>
    </row>
    <row r="34" spans="1:12" s="117" customFormat="1" ht="18" customHeight="1" thickBot="1">
      <c r="A34" s="129"/>
      <c r="B34" s="739" t="s">
        <v>122</v>
      </c>
      <c r="C34" s="739"/>
      <c r="D34" s="718">
        <f>SUM(D9,D18,D22,D29)</f>
        <v>16683010</v>
      </c>
      <c r="E34" s="718"/>
      <c r="F34" s="113">
        <f t="shared" si="0"/>
        <v>16683010</v>
      </c>
      <c r="G34" s="129"/>
      <c r="H34" s="739" t="s">
        <v>122</v>
      </c>
      <c r="I34" s="739"/>
      <c r="J34" s="718">
        <v>16878010</v>
      </c>
      <c r="K34" s="718"/>
      <c r="L34" s="509">
        <f t="shared" si="1"/>
        <v>16878010</v>
      </c>
    </row>
    <row r="35" spans="1:12" s="117" customFormat="1" ht="18" customHeight="1" thickBot="1">
      <c r="A35" s="124">
        <v>1</v>
      </c>
      <c r="B35" s="740" t="s">
        <v>123</v>
      </c>
      <c r="C35" s="740"/>
      <c r="D35" s="719">
        <v>0</v>
      </c>
      <c r="E35" s="719"/>
      <c r="F35" s="113">
        <f t="shared" si="0"/>
        <v>0</v>
      </c>
      <c r="G35" s="124">
        <v>1</v>
      </c>
      <c r="H35" s="740" t="s">
        <v>123</v>
      </c>
      <c r="I35" s="740"/>
      <c r="J35" s="719">
        <v>0</v>
      </c>
      <c r="K35" s="719"/>
      <c r="L35" s="509">
        <f t="shared" si="1"/>
        <v>0</v>
      </c>
    </row>
    <row r="36" spans="1:12" s="117" customFormat="1" ht="18" customHeight="1" thickBot="1">
      <c r="A36" s="741"/>
      <c r="B36" s="115" t="s">
        <v>95</v>
      </c>
      <c r="C36" s="131" t="s">
        <v>124</v>
      </c>
      <c r="D36" s="714">
        <v>0</v>
      </c>
      <c r="E36" s="714"/>
      <c r="F36" s="113">
        <f t="shared" si="0"/>
        <v>0</v>
      </c>
      <c r="G36" s="741"/>
      <c r="H36" s="115" t="s">
        <v>95</v>
      </c>
      <c r="I36" s="131" t="s">
        <v>124</v>
      </c>
      <c r="J36" s="714">
        <v>0</v>
      </c>
      <c r="K36" s="714"/>
      <c r="L36" s="509">
        <f t="shared" si="1"/>
        <v>0</v>
      </c>
    </row>
    <row r="37" spans="1:12" s="117" customFormat="1" ht="18" customHeight="1" thickBot="1">
      <c r="A37" s="741"/>
      <c r="B37" s="115" t="s">
        <v>97</v>
      </c>
      <c r="C37" s="131" t="s">
        <v>125</v>
      </c>
      <c r="D37" s="714">
        <v>0</v>
      </c>
      <c r="E37" s="714"/>
      <c r="F37" s="113">
        <f t="shared" si="0"/>
        <v>0</v>
      </c>
      <c r="G37" s="741"/>
      <c r="H37" s="115" t="s">
        <v>97</v>
      </c>
      <c r="I37" s="131" t="s">
        <v>125</v>
      </c>
      <c r="J37" s="714">
        <v>0</v>
      </c>
      <c r="K37" s="714"/>
      <c r="L37" s="509">
        <f t="shared" si="1"/>
        <v>0</v>
      </c>
    </row>
    <row r="38" spans="1:12" s="117" customFormat="1" ht="18" customHeight="1" thickBot="1">
      <c r="A38" s="130" t="s">
        <v>97</v>
      </c>
      <c r="B38" s="734" t="s">
        <v>126</v>
      </c>
      <c r="C38" s="734"/>
      <c r="D38" s="714">
        <v>0</v>
      </c>
      <c r="E38" s="714"/>
      <c r="F38" s="113">
        <f t="shared" si="0"/>
        <v>0</v>
      </c>
      <c r="G38" s="130" t="s">
        <v>97</v>
      </c>
      <c r="H38" s="734" t="s">
        <v>126</v>
      </c>
      <c r="I38" s="734"/>
      <c r="J38" s="714">
        <v>0</v>
      </c>
      <c r="K38" s="714"/>
      <c r="L38" s="509">
        <f t="shared" si="1"/>
        <v>0</v>
      </c>
    </row>
    <row r="39" spans="1:12" s="117" customFormat="1" ht="18" customHeight="1" thickBot="1">
      <c r="A39" s="741"/>
      <c r="B39" s="115" t="s">
        <v>95</v>
      </c>
      <c r="C39" s="116" t="s">
        <v>127</v>
      </c>
      <c r="D39" s="714">
        <v>0</v>
      </c>
      <c r="E39" s="714"/>
      <c r="F39" s="113">
        <f t="shared" si="0"/>
        <v>0</v>
      </c>
      <c r="G39" s="741"/>
      <c r="H39" s="115" t="s">
        <v>95</v>
      </c>
      <c r="I39" s="116" t="s">
        <v>127</v>
      </c>
      <c r="J39" s="714">
        <v>0</v>
      </c>
      <c r="K39" s="714"/>
      <c r="L39" s="509">
        <f t="shared" si="1"/>
        <v>0</v>
      </c>
    </row>
    <row r="40" spans="1:12" s="117" customFormat="1" ht="18" customHeight="1" thickBot="1">
      <c r="A40" s="741"/>
      <c r="B40" s="115" t="s">
        <v>97</v>
      </c>
      <c r="C40" s="116" t="s">
        <v>128</v>
      </c>
      <c r="D40" s="714">
        <v>0</v>
      </c>
      <c r="E40" s="714"/>
      <c r="F40" s="113">
        <f t="shared" si="0"/>
        <v>0</v>
      </c>
      <c r="G40" s="741"/>
      <c r="H40" s="115" t="s">
        <v>97</v>
      </c>
      <c r="I40" s="116" t="s">
        <v>128</v>
      </c>
      <c r="J40" s="714">
        <v>0</v>
      </c>
      <c r="K40" s="714"/>
      <c r="L40" s="509">
        <f t="shared" si="1"/>
        <v>0</v>
      </c>
    </row>
    <row r="41" spans="1:12" s="117" customFormat="1" ht="18" customHeight="1" thickBot="1">
      <c r="A41" s="132"/>
      <c r="B41" s="133" t="s">
        <v>99</v>
      </c>
      <c r="C41" s="134" t="s">
        <v>129</v>
      </c>
      <c r="D41" s="714">
        <v>0</v>
      </c>
      <c r="E41" s="714"/>
      <c r="F41" s="113">
        <f t="shared" si="0"/>
        <v>0</v>
      </c>
      <c r="G41" s="132"/>
      <c r="H41" s="133" t="s">
        <v>99</v>
      </c>
      <c r="I41" s="134" t="s">
        <v>129</v>
      </c>
      <c r="J41" s="714">
        <v>0</v>
      </c>
      <c r="K41" s="714"/>
      <c r="L41" s="509">
        <f t="shared" si="1"/>
        <v>0</v>
      </c>
    </row>
    <row r="42" spans="1:12" s="117" customFormat="1" ht="18" customHeight="1" thickBot="1">
      <c r="A42" s="135"/>
      <c r="B42" s="742" t="s">
        <v>130</v>
      </c>
      <c r="C42" s="742"/>
      <c r="D42" s="711">
        <f>SUM(D35,D38)</f>
        <v>0</v>
      </c>
      <c r="E42" s="711"/>
      <c r="F42" s="113">
        <f t="shared" si="0"/>
        <v>0</v>
      </c>
      <c r="G42" s="135"/>
      <c r="H42" s="742" t="s">
        <v>130</v>
      </c>
      <c r="I42" s="742"/>
      <c r="J42" s="711">
        <f>SUM(J35,J38)</f>
        <v>0</v>
      </c>
      <c r="K42" s="711"/>
      <c r="L42" s="509">
        <f t="shared" si="1"/>
        <v>0</v>
      </c>
    </row>
    <row r="43" spans="1:12" s="117" customFormat="1" ht="21" customHeight="1" thickBot="1">
      <c r="A43" s="110"/>
      <c r="B43" s="743" t="s">
        <v>131</v>
      </c>
      <c r="C43" s="743"/>
      <c r="D43" s="744">
        <f>SUM(D34,D42)</f>
        <v>16683010</v>
      </c>
      <c r="E43" s="744"/>
      <c r="F43" s="113">
        <f t="shared" si="0"/>
        <v>16683010</v>
      </c>
      <c r="G43" s="110"/>
      <c r="H43" s="743" t="s">
        <v>131</v>
      </c>
      <c r="I43" s="743"/>
      <c r="J43" s="712">
        <v>16878010</v>
      </c>
      <c r="K43" s="712"/>
      <c r="L43" s="509">
        <f t="shared" si="1"/>
        <v>16878010</v>
      </c>
    </row>
    <row r="44" spans="1:12" ht="15.75" customHeight="1" thickBot="1">
      <c r="A44" s="136"/>
      <c r="B44" s="137"/>
      <c r="C44" s="746"/>
      <c r="D44" s="746"/>
      <c r="E44" s="746"/>
      <c r="F44" s="113">
        <f t="shared" si="0"/>
        <v>0</v>
      </c>
      <c r="G44" s="136"/>
      <c r="H44" s="137"/>
      <c r="I44" s="137"/>
      <c r="L44" s="509">
        <f t="shared" si="1"/>
        <v>0</v>
      </c>
    </row>
    <row r="45" spans="1:12" ht="15.75" customHeight="1" thickBot="1">
      <c r="A45" s="138" t="s">
        <v>95</v>
      </c>
      <c r="B45" s="747" t="s">
        <v>132</v>
      </c>
      <c r="C45" s="747"/>
      <c r="D45" s="713">
        <v>16683010</v>
      </c>
      <c r="E45" s="713"/>
      <c r="F45" s="113">
        <f t="shared" si="0"/>
        <v>16683010</v>
      </c>
      <c r="G45" s="138" t="s">
        <v>95</v>
      </c>
      <c r="H45" s="747" t="s">
        <v>132</v>
      </c>
      <c r="I45" s="747"/>
      <c r="J45" s="713">
        <v>0</v>
      </c>
      <c r="K45" s="713"/>
      <c r="L45" s="509">
        <f t="shared" si="1"/>
        <v>0</v>
      </c>
    </row>
    <row r="46" spans="1:12" ht="15.75" customHeight="1" thickBot="1">
      <c r="A46" s="139" t="s">
        <v>97</v>
      </c>
      <c r="B46" s="748" t="s">
        <v>133</v>
      </c>
      <c r="C46" s="748"/>
      <c r="D46" s="713"/>
      <c r="E46" s="713"/>
      <c r="F46" s="113">
        <f t="shared" si="0"/>
        <v>0</v>
      </c>
      <c r="G46" s="139" t="s">
        <v>97</v>
      </c>
      <c r="H46" s="748" t="s">
        <v>133</v>
      </c>
      <c r="I46" s="748"/>
      <c r="J46" s="713"/>
      <c r="K46" s="713"/>
      <c r="L46" s="509">
        <f t="shared" si="1"/>
        <v>0</v>
      </c>
    </row>
    <row r="47" spans="1:12" ht="21" customHeight="1" thickBot="1">
      <c r="A47" s="140"/>
      <c r="B47" s="745" t="s">
        <v>131</v>
      </c>
      <c r="C47" s="745"/>
      <c r="D47" s="712">
        <f>SUM(D43)</f>
        <v>16683010</v>
      </c>
      <c r="E47" s="712"/>
      <c r="F47" s="113">
        <f t="shared" si="0"/>
        <v>16683010</v>
      </c>
      <c r="G47" s="140"/>
      <c r="H47" s="745" t="s">
        <v>131</v>
      </c>
      <c r="I47" s="745"/>
      <c r="J47" s="712">
        <f>SUM(J43)</f>
        <v>16878010</v>
      </c>
      <c r="K47" s="712"/>
      <c r="L47" s="509">
        <f t="shared" si="1"/>
        <v>16878010</v>
      </c>
    </row>
    <row r="48" spans="7:8" ht="15.75" customHeight="1">
      <c r="G48" s="104"/>
      <c r="H48" s="104"/>
    </row>
  </sheetData>
  <sheetProtection selectLockedCells="1" selectUnlockedCells="1"/>
  <mergeCells count="144">
    <mergeCell ref="B47:C47"/>
    <mergeCell ref="D47:E47"/>
    <mergeCell ref="H47:I47"/>
    <mergeCell ref="C44:E44"/>
    <mergeCell ref="B45:C45"/>
    <mergeCell ref="D45:E45"/>
    <mergeCell ref="H45:I45"/>
    <mergeCell ref="B46:C46"/>
    <mergeCell ref="D46:E46"/>
    <mergeCell ref="H46:I46"/>
    <mergeCell ref="B42:C42"/>
    <mergeCell ref="D42:E42"/>
    <mergeCell ref="H42:I42"/>
    <mergeCell ref="B43:C43"/>
    <mergeCell ref="D43:E43"/>
    <mergeCell ref="H43:I43"/>
    <mergeCell ref="H38:I38"/>
    <mergeCell ref="A39:A40"/>
    <mergeCell ref="D39:E39"/>
    <mergeCell ref="G39:G40"/>
    <mergeCell ref="D40:E40"/>
    <mergeCell ref="D41:E41"/>
    <mergeCell ref="A36:A37"/>
    <mergeCell ref="D36:E36"/>
    <mergeCell ref="G36:G37"/>
    <mergeCell ref="D37:E37"/>
    <mergeCell ref="B38:C38"/>
    <mergeCell ref="D38:E38"/>
    <mergeCell ref="B34:C34"/>
    <mergeCell ref="D34:E34"/>
    <mergeCell ref="H34:I34"/>
    <mergeCell ref="B35:C35"/>
    <mergeCell ref="D35:E35"/>
    <mergeCell ref="H35:I35"/>
    <mergeCell ref="A31:A33"/>
    <mergeCell ref="B31:C31"/>
    <mergeCell ref="D31:E31"/>
    <mergeCell ref="G31:G33"/>
    <mergeCell ref="H31:I31"/>
    <mergeCell ref="D32:E32"/>
    <mergeCell ref="D33:E33"/>
    <mergeCell ref="A29:C29"/>
    <mergeCell ref="D29:E29"/>
    <mergeCell ref="G29:I29"/>
    <mergeCell ref="B30:C30"/>
    <mergeCell ref="D30:E30"/>
    <mergeCell ref="H30:I30"/>
    <mergeCell ref="A26:A28"/>
    <mergeCell ref="B26:C26"/>
    <mergeCell ref="D26:E26"/>
    <mergeCell ref="G26:G28"/>
    <mergeCell ref="H26:I26"/>
    <mergeCell ref="D27:E27"/>
    <mergeCell ref="D28:E28"/>
    <mergeCell ref="A23:A25"/>
    <mergeCell ref="B23:C23"/>
    <mergeCell ref="D23:E23"/>
    <mergeCell ref="G23:G25"/>
    <mergeCell ref="H23:I23"/>
    <mergeCell ref="D24:E24"/>
    <mergeCell ref="D25:E25"/>
    <mergeCell ref="B21:C21"/>
    <mergeCell ref="D21:E21"/>
    <mergeCell ref="H21:I21"/>
    <mergeCell ref="A22:C22"/>
    <mergeCell ref="D22:E22"/>
    <mergeCell ref="G22:I22"/>
    <mergeCell ref="B19:C19"/>
    <mergeCell ref="D19:E19"/>
    <mergeCell ref="H19:I19"/>
    <mergeCell ref="B20:C20"/>
    <mergeCell ref="D20:E20"/>
    <mergeCell ref="H20:I20"/>
    <mergeCell ref="B17:C17"/>
    <mergeCell ref="D17:E17"/>
    <mergeCell ref="H17:I17"/>
    <mergeCell ref="A18:C18"/>
    <mergeCell ref="D18:E18"/>
    <mergeCell ref="G18:I18"/>
    <mergeCell ref="D13:E13"/>
    <mergeCell ref="D14:E14"/>
    <mergeCell ref="D15:E15"/>
    <mergeCell ref="B16:C16"/>
    <mergeCell ref="D16:E16"/>
    <mergeCell ref="H16:I16"/>
    <mergeCell ref="A9:C9"/>
    <mergeCell ref="D9:E9"/>
    <mergeCell ref="G9:I9"/>
    <mergeCell ref="A10:A15"/>
    <mergeCell ref="B10:C10"/>
    <mergeCell ref="D10:E10"/>
    <mergeCell ref="G10:G15"/>
    <mergeCell ref="H10:I10"/>
    <mergeCell ref="D11:E11"/>
    <mergeCell ref="D12:E12"/>
    <mergeCell ref="A1:F1"/>
    <mergeCell ref="A2:F2"/>
    <mergeCell ref="C4:E4"/>
    <mergeCell ref="A6:C8"/>
    <mergeCell ref="D6:F6"/>
    <mergeCell ref="G6:I8"/>
    <mergeCell ref="D7:E7"/>
    <mergeCell ref="D8:E8"/>
    <mergeCell ref="J6:L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41:K41"/>
    <mergeCell ref="J30:K30"/>
    <mergeCell ref="J31:K31"/>
    <mergeCell ref="J32:K32"/>
    <mergeCell ref="J33:K33"/>
    <mergeCell ref="J34:K34"/>
    <mergeCell ref="J35:K35"/>
    <mergeCell ref="J42:K42"/>
    <mergeCell ref="J43:K43"/>
    <mergeCell ref="J45:K45"/>
    <mergeCell ref="J46:K46"/>
    <mergeCell ref="J47:K47"/>
    <mergeCell ref="J36:K36"/>
    <mergeCell ref="J37:K37"/>
    <mergeCell ref="J38:K38"/>
    <mergeCell ref="J39:K39"/>
    <mergeCell ref="J40:K40"/>
  </mergeCells>
  <printOptions horizontalCentered="1"/>
  <pageMargins left="0.2361111111111111" right="0.19652777777777777" top="1.1805555555555556" bottom="0.5902777777777778" header="0.5902777777777778" footer="0.5118055555555555"/>
  <pageSetup horizontalDpi="600" verticalDpi="600" orientation="portrait" paperSize="9" scale="77" r:id="rId1"/>
  <headerFooter alignWithMargins="0">
    <oddHeader>&amp;R2015.(II.12)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SheetLayoutView="100" zoomScalePageLayoutView="0" workbookViewId="0" topLeftCell="A13">
      <selection activeCell="P40" sqref="P40"/>
    </sheetView>
  </sheetViews>
  <sheetFormatPr defaultColWidth="11.57421875" defaultRowHeight="15.75" customHeight="1"/>
  <cols>
    <col min="1" max="2" width="3.7109375" style="141" customWidth="1"/>
    <col min="3" max="3" width="39.57421875" style="142" customWidth="1"/>
    <col min="4" max="4" width="11.421875" style="142" customWidth="1"/>
    <col min="5" max="6" width="11.00390625" style="143" customWidth="1"/>
    <col min="7" max="7" width="11.421875" style="144" customWidth="1"/>
    <col min="8" max="10" width="0" style="142" hidden="1" customWidth="1"/>
    <col min="11" max="13" width="9.140625" style="142" customWidth="1"/>
    <col min="14" max="14" width="11.00390625" style="142" customWidth="1"/>
    <col min="15" max="252" width="9.140625" style="142" customWidth="1"/>
  </cols>
  <sheetData>
    <row r="1" spans="1:15" ht="38.25" customHeight="1">
      <c r="A1" s="693" t="s">
        <v>335</v>
      </c>
      <c r="B1" s="693"/>
      <c r="C1" s="693"/>
      <c r="D1" s="693"/>
      <c r="E1" s="693"/>
      <c r="F1" s="693"/>
      <c r="G1" s="501"/>
      <c r="H1" s="502"/>
      <c r="I1" s="502"/>
      <c r="J1" s="502"/>
      <c r="K1" s="502"/>
      <c r="L1" s="502"/>
      <c r="M1" s="502"/>
      <c r="N1" s="502"/>
      <c r="O1" s="505"/>
    </row>
    <row r="2" spans="1:14" ht="38.25" customHeight="1">
      <c r="A2" s="146"/>
      <c r="B2" s="146"/>
      <c r="C2" s="765" t="s">
        <v>137</v>
      </c>
      <c r="D2" s="765"/>
      <c r="E2" s="765"/>
      <c r="F2" s="147"/>
      <c r="G2" s="503" t="s">
        <v>58</v>
      </c>
      <c r="H2" s="504"/>
      <c r="I2" s="504"/>
      <c r="J2" s="504"/>
      <c r="K2" s="504"/>
      <c r="L2" s="504"/>
      <c r="M2" s="504"/>
      <c r="N2" s="504"/>
    </row>
    <row r="3" spans="5:7" ht="9" customHeight="1" thickBot="1">
      <c r="E3" s="148"/>
      <c r="F3" s="148"/>
      <c r="G3" s="145"/>
    </row>
    <row r="4" spans="1:14" ht="21" customHeight="1" thickBot="1">
      <c r="A4" s="766" t="s">
        <v>138</v>
      </c>
      <c r="B4" s="766"/>
      <c r="C4" s="766"/>
      <c r="D4" s="760" t="s">
        <v>89</v>
      </c>
      <c r="E4" s="760"/>
      <c r="F4" s="760"/>
      <c r="G4" s="760"/>
      <c r="H4" s="766" t="s">
        <v>138</v>
      </c>
      <c r="I4" s="766"/>
      <c r="J4" s="766"/>
      <c r="K4" s="760" t="s">
        <v>330</v>
      </c>
      <c r="L4" s="760"/>
      <c r="M4" s="760"/>
      <c r="N4" s="760"/>
    </row>
    <row r="5" spans="1:14" ht="39.75" customHeight="1" thickBot="1">
      <c r="A5" s="766"/>
      <c r="B5" s="766"/>
      <c r="C5" s="766"/>
      <c r="D5" s="761" t="s">
        <v>139</v>
      </c>
      <c r="E5" s="761"/>
      <c r="F5" s="761"/>
      <c r="G5" s="762" t="s">
        <v>91</v>
      </c>
      <c r="H5" s="766"/>
      <c r="I5" s="766"/>
      <c r="J5" s="766"/>
      <c r="K5" s="761" t="s">
        <v>139</v>
      </c>
      <c r="L5" s="761"/>
      <c r="M5" s="761"/>
      <c r="N5" s="762" t="s">
        <v>91</v>
      </c>
    </row>
    <row r="6" spans="1:14" ht="30" customHeight="1" thickBot="1">
      <c r="A6" s="766"/>
      <c r="B6" s="766"/>
      <c r="C6" s="766"/>
      <c r="D6" s="763" t="s">
        <v>140</v>
      </c>
      <c r="E6" s="763"/>
      <c r="F6" s="763"/>
      <c r="G6" s="762"/>
      <c r="H6" s="766"/>
      <c r="I6" s="766"/>
      <c r="J6" s="766"/>
      <c r="K6" s="763" t="s">
        <v>140</v>
      </c>
      <c r="L6" s="763"/>
      <c r="M6" s="763"/>
      <c r="N6" s="762"/>
    </row>
    <row r="7" spans="1:14" ht="15.75" customHeight="1" thickBot="1">
      <c r="A7" s="767" t="s">
        <v>94</v>
      </c>
      <c r="B7" s="767"/>
      <c r="C7" s="767"/>
      <c r="D7" s="764">
        <f>SUM(D8,D14,D15)</f>
        <v>49409362</v>
      </c>
      <c r="E7" s="764"/>
      <c r="F7" s="764"/>
      <c r="G7" s="149">
        <f aca="true" t="shared" si="0" ref="G7:G45">SUM(D7)</f>
        <v>49409362</v>
      </c>
      <c r="H7" s="767" t="s">
        <v>94</v>
      </c>
      <c r="I7" s="767"/>
      <c r="J7" s="767"/>
      <c r="K7" s="764">
        <v>62232701</v>
      </c>
      <c r="L7" s="764"/>
      <c r="M7" s="764"/>
      <c r="N7" s="149">
        <f aca="true" t="shared" si="1" ref="N7:N45">SUM(K7)</f>
        <v>62232701</v>
      </c>
    </row>
    <row r="8" spans="1:14" ht="15.75" customHeight="1" thickBot="1">
      <c r="A8" s="768" t="s">
        <v>95</v>
      </c>
      <c r="B8" s="769" t="s">
        <v>94</v>
      </c>
      <c r="C8" s="769"/>
      <c r="D8" s="749">
        <f>SUM(D9:D13)</f>
        <v>49409362</v>
      </c>
      <c r="E8" s="749"/>
      <c r="F8" s="749"/>
      <c r="G8" s="149">
        <f t="shared" si="0"/>
        <v>49409362</v>
      </c>
      <c r="H8" s="768" t="s">
        <v>95</v>
      </c>
      <c r="I8" s="769" t="s">
        <v>94</v>
      </c>
      <c r="J8" s="769"/>
      <c r="K8" s="749">
        <v>62232701</v>
      </c>
      <c r="L8" s="749"/>
      <c r="M8" s="749"/>
      <c r="N8" s="149">
        <v>62232701</v>
      </c>
    </row>
    <row r="9" spans="1:14" ht="15.75" customHeight="1" thickBot="1">
      <c r="A9" s="768"/>
      <c r="B9" s="151" t="s">
        <v>95</v>
      </c>
      <c r="C9" s="152" t="s">
        <v>96</v>
      </c>
      <c r="D9" s="755">
        <v>40217396</v>
      </c>
      <c r="E9" s="755"/>
      <c r="F9" s="755"/>
      <c r="G9" s="149">
        <f t="shared" si="0"/>
        <v>40217396</v>
      </c>
      <c r="H9" s="768"/>
      <c r="I9" s="151" t="s">
        <v>95</v>
      </c>
      <c r="J9" s="152" t="s">
        <v>96</v>
      </c>
      <c r="K9" s="755">
        <v>50749444</v>
      </c>
      <c r="L9" s="755"/>
      <c r="M9" s="755"/>
      <c r="N9" s="149">
        <f t="shared" si="1"/>
        <v>50749444</v>
      </c>
    </row>
    <row r="10" spans="1:14" ht="15.75" customHeight="1" thickBot="1">
      <c r="A10" s="768"/>
      <c r="B10" s="151" t="s">
        <v>97</v>
      </c>
      <c r="C10" s="152" t="s">
        <v>98</v>
      </c>
      <c r="D10" s="755">
        <v>7655456</v>
      </c>
      <c r="E10" s="755"/>
      <c r="F10" s="755"/>
      <c r="G10" s="149">
        <f t="shared" si="0"/>
        <v>7655456</v>
      </c>
      <c r="H10" s="768"/>
      <c r="I10" s="151" t="s">
        <v>97</v>
      </c>
      <c r="J10" s="152" t="s">
        <v>98</v>
      </c>
      <c r="K10" s="755">
        <v>9519874</v>
      </c>
      <c r="L10" s="755"/>
      <c r="M10" s="755"/>
      <c r="N10" s="149">
        <f t="shared" si="1"/>
        <v>9519874</v>
      </c>
    </row>
    <row r="11" spans="1:14" ht="15.75" customHeight="1" thickBot="1">
      <c r="A11" s="768"/>
      <c r="B11" s="151" t="s">
        <v>99</v>
      </c>
      <c r="C11" s="152" t="s">
        <v>100</v>
      </c>
      <c r="D11" s="755">
        <v>1536510</v>
      </c>
      <c r="E11" s="755"/>
      <c r="F11" s="755"/>
      <c r="G11" s="149">
        <f t="shared" si="0"/>
        <v>1536510</v>
      </c>
      <c r="H11" s="768"/>
      <c r="I11" s="151" t="s">
        <v>99</v>
      </c>
      <c r="J11" s="152" t="s">
        <v>100</v>
      </c>
      <c r="K11" s="755">
        <v>1963370</v>
      </c>
      <c r="L11" s="755"/>
      <c r="M11" s="755"/>
      <c r="N11" s="149">
        <f t="shared" si="1"/>
        <v>1963370</v>
      </c>
    </row>
    <row r="12" spans="1:14" ht="15.75" customHeight="1" thickBot="1">
      <c r="A12" s="768"/>
      <c r="B12" s="151" t="s">
        <v>101</v>
      </c>
      <c r="C12" s="152" t="s">
        <v>136</v>
      </c>
      <c r="D12" s="755">
        <v>0</v>
      </c>
      <c r="E12" s="755"/>
      <c r="F12" s="755"/>
      <c r="G12" s="149">
        <f t="shared" si="0"/>
        <v>0</v>
      </c>
      <c r="H12" s="768"/>
      <c r="I12" s="151" t="s">
        <v>101</v>
      </c>
      <c r="J12" s="152" t="s">
        <v>136</v>
      </c>
      <c r="K12" s="755">
        <v>13</v>
      </c>
      <c r="L12" s="755"/>
      <c r="M12" s="755"/>
      <c r="N12" s="149">
        <f t="shared" si="1"/>
        <v>13</v>
      </c>
    </row>
    <row r="13" spans="1:14" ht="15.75" customHeight="1" thickBot="1">
      <c r="A13" s="768"/>
      <c r="B13" s="151" t="s">
        <v>103</v>
      </c>
      <c r="C13" s="152" t="s">
        <v>104</v>
      </c>
      <c r="D13" s="755">
        <v>0</v>
      </c>
      <c r="E13" s="755"/>
      <c r="F13" s="755"/>
      <c r="G13" s="149">
        <f t="shared" si="0"/>
        <v>0</v>
      </c>
      <c r="H13" s="768"/>
      <c r="I13" s="151" t="s">
        <v>103</v>
      </c>
      <c r="J13" s="152" t="s">
        <v>104</v>
      </c>
      <c r="K13" s="755">
        <v>0</v>
      </c>
      <c r="L13" s="755"/>
      <c r="M13" s="755"/>
      <c r="N13" s="149">
        <f t="shared" si="1"/>
        <v>0</v>
      </c>
    </row>
    <row r="14" spans="1:14" s="153" customFormat="1" ht="15.75" customHeight="1" thickBot="1">
      <c r="A14" s="150" t="s">
        <v>97</v>
      </c>
      <c r="B14" s="770" t="s">
        <v>105</v>
      </c>
      <c r="C14" s="770"/>
      <c r="D14" s="754">
        <v>0</v>
      </c>
      <c r="E14" s="754"/>
      <c r="F14" s="754"/>
      <c r="G14" s="149">
        <f t="shared" si="0"/>
        <v>0</v>
      </c>
      <c r="H14" s="150" t="s">
        <v>97</v>
      </c>
      <c r="I14" s="770" t="s">
        <v>105</v>
      </c>
      <c r="J14" s="770"/>
      <c r="K14" s="754">
        <v>0</v>
      </c>
      <c r="L14" s="754"/>
      <c r="M14" s="754"/>
      <c r="N14" s="149">
        <f t="shared" si="1"/>
        <v>0</v>
      </c>
    </row>
    <row r="15" spans="1:14" s="153" customFormat="1" ht="15.75" customHeight="1" thickBot="1">
      <c r="A15" s="154" t="s">
        <v>99</v>
      </c>
      <c r="B15" s="771" t="s">
        <v>106</v>
      </c>
      <c r="C15" s="771"/>
      <c r="D15" s="749">
        <v>0</v>
      </c>
      <c r="E15" s="749"/>
      <c r="F15" s="749"/>
      <c r="G15" s="149">
        <f t="shared" si="0"/>
        <v>0</v>
      </c>
      <c r="H15" s="154" t="s">
        <v>99</v>
      </c>
      <c r="I15" s="771" t="s">
        <v>106</v>
      </c>
      <c r="J15" s="771"/>
      <c r="K15" s="749">
        <v>0</v>
      </c>
      <c r="L15" s="749"/>
      <c r="M15" s="749"/>
      <c r="N15" s="149">
        <f t="shared" si="1"/>
        <v>0</v>
      </c>
    </row>
    <row r="16" spans="1:14" s="153" customFormat="1" ht="15.75" customHeight="1" thickBot="1">
      <c r="A16" s="767" t="s">
        <v>107</v>
      </c>
      <c r="B16" s="767"/>
      <c r="C16" s="767"/>
      <c r="D16" s="759">
        <v>0</v>
      </c>
      <c r="E16" s="759"/>
      <c r="F16" s="759"/>
      <c r="G16" s="149">
        <f t="shared" si="0"/>
        <v>0</v>
      </c>
      <c r="H16" s="767" t="s">
        <v>107</v>
      </c>
      <c r="I16" s="767"/>
      <c r="J16" s="767"/>
      <c r="K16" s="759">
        <v>0</v>
      </c>
      <c r="L16" s="759"/>
      <c r="M16" s="759"/>
      <c r="N16" s="149">
        <f t="shared" si="1"/>
        <v>0</v>
      </c>
    </row>
    <row r="17" spans="1:14" ht="20.25" customHeight="1" thickBot="1">
      <c r="A17" s="155" t="s">
        <v>95</v>
      </c>
      <c r="B17" s="772" t="s">
        <v>108</v>
      </c>
      <c r="C17" s="772"/>
      <c r="D17" s="755">
        <v>0</v>
      </c>
      <c r="E17" s="755"/>
      <c r="F17" s="755"/>
      <c r="G17" s="149">
        <f t="shared" si="0"/>
        <v>0</v>
      </c>
      <c r="H17" s="155" t="s">
        <v>95</v>
      </c>
      <c r="I17" s="772" t="s">
        <v>108</v>
      </c>
      <c r="J17" s="772"/>
      <c r="K17" s="755">
        <v>0</v>
      </c>
      <c r="L17" s="755"/>
      <c r="M17" s="755"/>
      <c r="N17" s="149">
        <f t="shared" si="1"/>
        <v>0</v>
      </c>
    </row>
    <row r="18" spans="1:14" ht="15.75" customHeight="1" thickBot="1">
      <c r="A18" s="155" t="s">
        <v>97</v>
      </c>
      <c r="B18" s="772" t="s">
        <v>110</v>
      </c>
      <c r="C18" s="772"/>
      <c r="D18" s="755">
        <v>0</v>
      </c>
      <c r="E18" s="755"/>
      <c r="F18" s="755"/>
      <c r="G18" s="149">
        <f t="shared" si="0"/>
        <v>0</v>
      </c>
      <c r="H18" s="155" t="s">
        <v>97</v>
      </c>
      <c r="I18" s="772" t="s">
        <v>110</v>
      </c>
      <c r="J18" s="772"/>
      <c r="K18" s="755">
        <v>0</v>
      </c>
      <c r="L18" s="755"/>
      <c r="M18" s="755"/>
      <c r="N18" s="149">
        <f t="shared" si="1"/>
        <v>0</v>
      </c>
    </row>
    <row r="19" spans="1:14" ht="15.75" customHeight="1" thickBot="1">
      <c r="A19" s="156" t="s">
        <v>99</v>
      </c>
      <c r="B19" s="773" t="s">
        <v>111</v>
      </c>
      <c r="C19" s="773"/>
      <c r="D19" s="755">
        <v>0</v>
      </c>
      <c r="E19" s="755"/>
      <c r="F19" s="755"/>
      <c r="G19" s="149">
        <f t="shared" si="0"/>
        <v>0</v>
      </c>
      <c r="H19" s="156" t="s">
        <v>99</v>
      </c>
      <c r="I19" s="774" t="s">
        <v>111</v>
      </c>
      <c r="J19" s="774"/>
      <c r="K19" s="755">
        <v>0</v>
      </c>
      <c r="L19" s="755"/>
      <c r="M19" s="755"/>
      <c r="N19" s="149">
        <f t="shared" si="1"/>
        <v>0</v>
      </c>
    </row>
    <row r="20" spans="1:14" ht="18" customHeight="1" thickBot="1">
      <c r="A20" s="767" t="s">
        <v>112</v>
      </c>
      <c r="B20" s="767"/>
      <c r="C20" s="767"/>
      <c r="D20" s="749">
        <v>0</v>
      </c>
      <c r="E20" s="749"/>
      <c r="F20" s="749"/>
      <c r="G20" s="149">
        <f t="shared" si="0"/>
        <v>0</v>
      </c>
      <c r="H20" s="767" t="s">
        <v>112</v>
      </c>
      <c r="I20" s="767"/>
      <c r="J20" s="767"/>
      <c r="K20" s="749">
        <v>0</v>
      </c>
      <c r="L20" s="749"/>
      <c r="M20" s="749"/>
      <c r="N20" s="149">
        <f t="shared" si="1"/>
        <v>0</v>
      </c>
    </row>
    <row r="21" spans="1:14" s="153" customFormat="1" ht="18" customHeight="1" thickBot="1">
      <c r="A21" s="768" t="s">
        <v>95</v>
      </c>
      <c r="B21" s="769" t="s">
        <v>113</v>
      </c>
      <c r="C21" s="769"/>
      <c r="D21" s="757">
        <v>0</v>
      </c>
      <c r="E21" s="757"/>
      <c r="F21" s="757"/>
      <c r="G21" s="149">
        <f t="shared" si="0"/>
        <v>0</v>
      </c>
      <c r="H21" s="768" t="s">
        <v>95</v>
      </c>
      <c r="I21" s="769" t="s">
        <v>113</v>
      </c>
      <c r="J21" s="769"/>
      <c r="K21" s="757">
        <v>0</v>
      </c>
      <c r="L21" s="757"/>
      <c r="M21" s="757"/>
      <c r="N21" s="149">
        <f t="shared" si="1"/>
        <v>0</v>
      </c>
    </row>
    <row r="22" spans="1:14" ht="18" customHeight="1" thickBot="1">
      <c r="A22" s="768"/>
      <c r="B22" s="151" t="s">
        <v>95</v>
      </c>
      <c r="C22" s="157" t="s">
        <v>114</v>
      </c>
      <c r="D22" s="758">
        <v>0</v>
      </c>
      <c r="E22" s="758"/>
      <c r="F22" s="758"/>
      <c r="G22" s="149">
        <f t="shared" si="0"/>
        <v>0</v>
      </c>
      <c r="H22" s="768"/>
      <c r="I22" s="151" t="s">
        <v>95</v>
      </c>
      <c r="J22" s="157" t="s">
        <v>114</v>
      </c>
      <c r="K22" s="758">
        <v>0</v>
      </c>
      <c r="L22" s="758"/>
      <c r="M22" s="758"/>
      <c r="N22" s="149">
        <f t="shared" si="1"/>
        <v>0</v>
      </c>
    </row>
    <row r="23" spans="1:14" ht="18" customHeight="1" thickBot="1">
      <c r="A23" s="768"/>
      <c r="B23" s="151" t="s">
        <v>97</v>
      </c>
      <c r="C23" s="157" t="s">
        <v>115</v>
      </c>
      <c r="D23" s="758">
        <v>0</v>
      </c>
      <c r="E23" s="758"/>
      <c r="F23" s="758"/>
      <c r="G23" s="149">
        <f t="shared" si="0"/>
        <v>0</v>
      </c>
      <c r="H23" s="768"/>
      <c r="I23" s="151" t="s">
        <v>97</v>
      </c>
      <c r="J23" s="157" t="s">
        <v>115</v>
      </c>
      <c r="K23" s="758">
        <v>0</v>
      </c>
      <c r="L23" s="758"/>
      <c r="M23" s="758"/>
      <c r="N23" s="149">
        <f t="shared" si="1"/>
        <v>0</v>
      </c>
    </row>
    <row r="24" spans="1:14" s="153" customFormat="1" ht="18" customHeight="1" thickBot="1">
      <c r="A24" s="775" t="s">
        <v>97</v>
      </c>
      <c r="B24" s="769" t="s">
        <v>116</v>
      </c>
      <c r="C24" s="769"/>
      <c r="D24" s="754">
        <v>0</v>
      </c>
      <c r="E24" s="754"/>
      <c r="F24" s="754"/>
      <c r="G24" s="149">
        <f t="shared" si="0"/>
        <v>0</v>
      </c>
      <c r="H24" s="775" t="s">
        <v>97</v>
      </c>
      <c r="I24" s="769" t="s">
        <v>116</v>
      </c>
      <c r="J24" s="769"/>
      <c r="K24" s="754">
        <v>0</v>
      </c>
      <c r="L24" s="754"/>
      <c r="M24" s="754"/>
      <c r="N24" s="149">
        <f t="shared" si="1"/>
        <v>0</v>
      </c>
    </row>
    <row r="25" spans="1:14" ht="15.75" customHeight="1" thickBot="1">
      <c r="A25" s="775"/>
      <c r="B25" s="151" t="s">
        <v>95</v>
      </c>
      <c r="C25" s="157" t="s">
        <v>114</v>
      </c>
      <c r="D25" s="755">
        <v>0</v>
      </c>
      <c r="E25" s="755"/>
      <c r="F25" s="755"/>
      <c r="G25" s="149">
        <f t="shared" si="0"/>
        <v>0</v>
      </c>
      <c r="H25" s="775"/>
      <c r="I25" s="151" t="s">
        <v>95</v>
      </c>
      <c r="J25" s="157" t="s">
        <v>114</v>
      </c>
      <c r="K25" s="755">
        <v>0</v>
      </c>
      <c r="L25" s="755"/>
      <c r="M25" s="755"/>
      <c r="N25" s="149">
        <f t="shared" si="1"/>
        <v>0</v>
      </c>
    </row>
    <row r="26" spans="1:14" ht="15.75" customHeight="1" thickBot="1">
      <c r="A26" s="775"/>
      <c r="B26" s="158" t="s">
        <v>97</v>
      </c>
      <c r="C26" s="159" t="s">
        <v>115</v>
      </c>
      <c r="D26" s="755">
        <v>0</v>
      </c>
      <c r="E26" s="755"/>
      <c r="F26" s="755"/>
      <c r="G26" s="149">
        <f t="shared" si="0"/>
        <v>0</v>
      </c>
      <c r="H26" s="775"/>
      <c r="I26" s="158" t="s">
        <v>97</v>
      </c>
      <c r="J26" s="159" t="s">
        <v>115</v>
      </c>
      <c r="K26" s="755">
        <v>0</v>
      </c>
      <c r="L26" s="755"/>
      <c r="M26" s="755"/>
      <c r="N26" s="149">
        <f t="shared" si="1"/>
        <v>0</v>
      </c>
    </row>
    <row r="27" spans="1:14" s="153" customFormat="1" ht="18" customHeight="1" thickBot="1">
      <c r="A27" s="767" t="s">
        <v>117</v>
      </c>
      <c r="B27" s="767"/>
      <c r="C27" s="767"/>
      <c r="D27" s="754">
        <v>0</v>
      </c>
      <c r="E27" s="754"/>
      <c r="F27" s="754"/>
      <c r="G27" s="149">
        <f t="shared" si="0"/>
        <v>0</v>
      </c>
      <c r="H27" s="767" t="s">
        <v>117</v>
      </c>
      <c r="I27" s="767"/>
      <c r="J27" s="767"/>
      <c r="K27" s="754">
        <v>0</v>
      </c>
      <c r="L27" s="754"/>
      <c r="M27" s="754"/>
      <c r="N27" s="149">
        <f t="shared" si="1"/>
        <v>0</v>
      </c>
    </row>
    <row r="28" spans="1:14" s="153" customFormat="1" ht="18" customHeight="1" thickBot="1">
      <c r="A28" s="160" t="s">
        <v>95</v>
      </c>
      <c r="B28" s="769" t="s">
        <v>118</v>
      </c>
      <c r="C28" s="769"/>
      <c r="D28" s="754">
        <v>0</v>
      </c>
      <c r="E28" s="754"/>
      <c r="F28" s="754"/>
      <c r="G28" s="149">
        <f t="shared" si="0"/>
        <v>0</v>
      </c>
      <c r="H28" s="160" t="s">
        <v>95</v>
      </c>
      <c r="I28" s="769" t="s">
        <v>118</v>
      </c>
      <c r="J28" s="769"/>
      <c r="K28" s="754">
        <v>0</v>
      </c>
      <c r="L28" s="754"/>
      <c r="M28" s="754"/>
      <c r="N28" s="149">
        <f t="shared" si="1"/>
        <v>0</v>
      </c>
    </row>
    <row r="29" spans="1:14" s="153" customFormat="1" ht="18" customHeight="1" thickBot="1">
      <c r="A29" s="775" t="s">
        <v>97</v>
      </c>
      <c r="B29" s="769" t="s">
        <v>119</v>
      </c>
      <c r="C29" s="769"/>
      <c r="D29" s="754">
        <v>0</v>
      </c>
      <c r="E29" s="754"/>
      <c r="F29" s="754"/>
      <c r="G29" s="149">
        <f t="shared" si="0"/>
        <v>0</v>
      </c>
      <c r="H29" s="775" t="s">
        <v>97</v>
      </c>
      <c r="I29" s="769" t="s">
        <v>119</v>
      </c>
      <c r="J29" s="769"/>
      <c r="K29" s="754">
        <v>0</v>
      </c>
      <c r="L29" s="754"/>
      <c r="M29" s="754"/>
      <c r="N29" s="149">
        <f t="shared" si="1"/>
        <v>0</v>
      </c>
    </row>
    <row r="30" spans="1:14" ht="18" customHeight="1" thickBot="1">
      <c r="A30" s="775"/>
      <c r="B30" s="161" t="s">
        <v>95</v>
      </c>
      <c r="C30" s="162" t="s">
        <v>120</v>
      </c>
      <c r="D30" s="755">
        <v>0</v>
      </c>
      <c r="E30" s="755"/>
      <c r="F30" s="755"/>
      <c r="G30" s="149">
        <f t="shared" si="0"/>
        <v>0</v>
      </c>
      <c r="H30" s="775"/>
      <c r="I30" s="161" t="s">
        <v>95</v>
      </c>
      <c r="J30" s="162" t="s">
        <v>120</v>
      </c>
      <c r="K30" s="755">
        <v>0</v>
      </c>
      <c r="L30" s="755"/>
      <c r="M30" s="755"/>
      <c r="N30" s="149">
        <f t="shared" si="1"/>
        <v>0</v>
      </c>
    </row>
    <row r="31" spans="1:14" s="153" customFormat="1" ht="18" customHeight="1" thickBot="1">
      <c r="A31" s="775"/>
      <c r="B31" s="163" t="s">
        <v>97</v>
      </c>
      <c r="C31" s="164" t="s">
        <v>121</v>
      </c>
      <c r="D31" s="755">
        <v>0</v>
      </c>
      <c r="E31" s="755"/>
      <c r="F31" s="755"/>
      <c r="G31" s="149">
        <f t="shared" si="0"/>
        <v>0</v>
      </c>
      <c r="H31" s="775"/>
      <c r="I31" s="163" t="s">
        <v>97</v>
      </c>
      <c r="J31" s="164" t="s">
        <v>121</v>
      </c>
      <c r="K31" s="755">
        <v>0</v>
      </c>
      <c r="L31" s="755"/>
      <c r="M31" s="755"/>
      <c r="N31" s="149">
        <f t="shared" si="1"/>
        <v>0</v>
      </c>
    </row>
    <row r="32" spans="1:14" s="153" customFormat="1" ht="18" customHeight="1" thickBot="1">
      <c r="A32" s="165"/>
      <c r="B32" s="776" t="s">
        <v>122</v>
      </c>
      <c r="C32" s="776"/>
      <c r="D32" s="756">
        <f>SUM(D7,D16,D20,D27)</f>
        <v>49409362</v>
      </c>
      <c r="E32" s="756"/>
      <c r="F32" s="756"/>
      <c r="G32" s="149">
        <f t="shared" si="0"/>
        <v>49409362</v>
      </c>
      <c r="H32" s="165"/>
      <c r="I32" s="776" t="s">
        <v>122</v>
      </c>
      <c r="J32" s="776"/>
      <c r="K32" s="756">
        <f>SUM(K7,K16,K20,K27)</f>
        <v>62232701</v>
      </c>
      <c r="L32" s="756"/>
      <c r="M32" s="756"/>
      <c r="N32" s="149">
        <f t="shared" si="1"/>
        <v>62232701</v>
      </c>
    </row>
    <row r="33" spans="1:14" s="153" customFormat="1" ht="18" customHeight="1" thickBot="1">
      <c r="A33" s="160">
        <v>1</v>
      </c>
      <c r="B33" s="777" t="s">
        <v>123</v>
      </c>
      <c r="C33" s="777"/>
      <c r="D33" s="749">
        <v>0</v>
      </c>
      <c r="E33" s="749"/>
      <c r="F33" s="749"/>
      <c r="G33" s="149">
        <f t="shared" si="0"/>
        <v>0</v>
      </c>
      <c r="H33" s="160">
        <v>1</v>
      </c>
      <c r="I33" s="778" t="s">
        <v>123</v>
      </c>
      <c r="J33" s="778"/>
      <c r="K33" s="749">
        <v>0</v>
      </c>
      <c r="L33" s="749"/>
      <c r="M33" s="749"/>
      <c r="N33" s="149">
        <f t="shared" si="1"/>
        <v>0</v>
      </c>
    </row>
    <row r="34" spans="1:14" s="153" customFormat="1" ht="18" customHeight="1" thickBot="1">
      <c r="A34" s="779"/>
      <c r="B34" s="151" t="s">
        <v>95</v>
      </c>
      <c r="C34" s="167" t="s">
        <v>124</v>
      </c>
      <c r="D34" s="749">
        <v>0</v>
      </c>
      <c r="E34" s="749"/>
      <c r="F34" s="749"/>
      <c r="G34" s="149">
        <f t="shared" si="0"/>
        <v>0</v>
      </c>
      <c r="H34" s="779"/>
      <c r="I34" s="151" t="s">
        <v>95</v>
      </c>
      <c r="J34" s="167" t="s">
        <v>124</v>
      </c>
      <c r="K34" s="749">
        <v>0</v>
      </c>
      <c r="L34" s="749"/>
      <c r="M34" s="749"/>
      <c r="N34" s="149">
        <f t="shared" si="1"/>
        <v>0</v>
      </c>
    </row>
    <row r="35" spans="1:14" s="153" customFormat="1" ht="18" customHeight="1" thickBot="1">
      <c r="A35" s="779"/>
      <c r="B35" s="151" t="s">
        <v>97</v>
      </c>
      <c r="C35" s="167" t="s">
        <v>125</v>
      </c>
      <c r="D35" s="749">
        <v>0</v>
      </c>
      <c r="E35" s="749"/>
      <c r="F35" s="749"/>
      <c r="G35" s="149">
        <f t="shared" si="0"/>
        <v>0</v>
      </c>
      <c r="H35" s="779"/>
      <c r="I35" s="151" t="s">
        <v>97</v>
      </c>
      <c r="J35" s="167" t="s">
        <v>125</v>
      </c>
      <c r="K35" s="749">
        <v>0</v>
      </c>
      <c r="L35" s="749"/>
      <c r="M35" s="749"/>
      <c r="N35" s="149">
        <f t="shared" si="1"/>
        <v>0</v>
      </c>
    </row>
    <row r="36" spans="1:14" s="153" customFormat="1" ht="18" customHeight="1" thickBot="1">
      <c r="A36" s="166" t="s">
        <v>97</v>
      </c>
      <c r="B36" s="770" t="s">
        <v>126</v>
      </c>
      <c r="C36" s="770"/>
      <c r="D36" s="749">
        <v>0</v>
      </c>
      <c r="E36" s="749"/>
      <c r="F36" s="749"/>
      <c r="G36" s="149">
        <f t="shared" si="0"/>
        <v>0</v>
      </c>
      <c r="H36" s="166" t="s">
        <v>97</v>
      </c>
      <c r="I36" s="770" t="s">
        <v>126</v>
      </c>
      <c r="J36" s="770"/>
      <c r="K36" s="749">
        <v>0</v>
      </c>
      <c r="L36" s="749"/>
      <c r="M36" s="749"/>
      <c r="N36" s="149">
        <f t="shared" si="1"/>
        <v>0</v>
      </c>
    </row>
    <row r="37" spans="1:14" s="153" customFormat="1" ht="18" customHeight="1" thickBot="1">
      <c r="A37" s="779"/>
      <c r="B37" s="151" t="s">
        <v>95</v>
      </c>
      <c r="C37" s="152" t="s">
        <v>127</v>
      </c>
      <c r="D37" s="749">
        <v>0</v>
      </c>
      <c r="E37" s="749"/>
      <c r="F37" s="749"/>
      <c r="G37" s="149">
        <f t="shared" si="0"/>
        <v>0</v>
      </c>
      <c r="H37" s="779"/>
      <c r="I37" s="151" t="s">
        <v>95</v>
      </c>
      <c r="J37" s="152" t="s">
        <v>127</v>
      </c>
      <c r="K37" s="749">
        <v>0</v>
      </c>
      <c r="L37" s="749"/>
      <c r="M37" s="749"/>
      <c r="N37" s="149">
        <f t="shared" si="1"/>
        <v>0</v>
      </c>
    </row>
    <row r="38" spans="1:14" s="153" customFormat="1" ht="18" customHeight="1" thickBot="1">
      <c r="A38" s="779"/>
      <c r="B38" s="151" t="s">
        <v>97</v>
      </c>
      <c r="C38" s="152" t="s">
        <v>128</v>
      </c>
      <c r="D38" s="749">
        <v>0</v>
      </c>
      <c r="E38" s="749"/>
      <c r="F38" s="749"/>
      <c r="G38" s="149">
        <f t="shared" si="0"/>
        <v>0</v>
      </c>
      <c r="H38" s="779"/>
      <c r="I38" s="151" t="s">
        <v>97</v>
      </c>
      <c r="J38" s="152" t="s">
        <v>128</v>
      </c>
      <c r="K38" s="749">
        <v>0</v>
      </c>
      <c r="L38" s="749"/>
      <c r="M38" s="749"/>
      <c r="N38" s="149">
        <f t="shared" si="1"/>
        <v>0</v>
      </c>
    </row>
    <row r="39" spans="1:14" s="153" customFormat="1" ht="18" customHeight="1" thickBot="1">
      <c r="A39" s="168"/>
      <c r="B39" s="169" t="s">
        <v>99</v>
      </c>
      <c r="C39" s="170" t="s">
        <v>129</v>
      </c>
      <c r="D39" s="749">
        <v>0</v>
      </c>
      <c r="E39" s="749"/>
      <c r="F39" s="749"/>
      <c r="G39" s="149">
        <f t="shared" si="0"/>
        <v>0</v>
      </c>
      <c r="H39" s="168"/>
      <c r="I39" s="169" t="s">
        <v>99</v>
      </c>
      <c r="J39" s="170" t="s">
        <v>129</v>
      </c>
      <c r="K39" s="749">
        <v>0</v>
      </c>
      <c r="L39" s="749"/>
      <c r="M39" s="749"/>
      <c r="N39" s="149">
        <f t="shared" si="1"/>
        <v>0</v>
      </c>
    </row>
    <row r="40" spans="1:14" s="153" customFormat="1" ht="18" customHeight="1" thickBot="1">
      <c r="A40" s="165"/>
      <c r="B40" s="776" t="s">
        <v>130</v>
      </c>
      <c r="C40" s="776"/>
      <c r="D40" s="750">
        <v>0</v>
      </c>
      <c r="E40" s="750"/>
      <c r="F40" s="750"/>
      <c r="G40" s="149">
        <f t="shared" si="0"/>
        <v>0</v>
      </c>
      <c r="H40" s="165"/>
      <c r="I40" s="776" t="s">
        <v>130</v>
      </c>
      <c r="J40" s="776"/>
      <c r="K40" s="750">
        <v>0</v>
      </c>
      <c r="L40" s="750"/>
      <c r="M40" s="750"/>
      <c r="N40" s="149">
        <f t="shared" si="1"/>
        <v>0</v>
      </c>
    </row>
    <row r="41" spans="1:14" s="153" customFormat="1" ht="21" customHeight="1" thickBot="1">
      <c r="A41" s="171"/>
      <c r="B41" s="780" t="s">
        <v>131</v>
      </c>
      <c r="C41" s="780"/>
      <c r="D41" s="751">
        <f>SUM(D32,D40)</f>
        <v>49409362</v>
      </c>
      <c r="E41" s="751"/>
      <c r="F41" s="751"/>
      <c r="G41" s="149">
        <f t="shared" si="0"/>
        <v>49409362</v>
      </c>
      <c r="H41" s="171"/>
      <c r="I41" s="781" t="s">
        <v>131</v>
      </c>
      <c r="J41" s="781"/>
      <c r="K41" s="751">
        <f>SUM(K32,K40)</f>
        <v>62232701</v>
      </c>
      <c r="L41" s="751"/>
      <c r="M41" s="751"/>
      <c r="N41" s="149">
        <f t="shared" si="1"/>
        <v>62232701</v>
      </c>
    </row>
    <row r="42" spans="1:14" ht="15.75" customHeight="1" thickBot="1">
      <c r="A42" s="172"/>
      <c r="B42" s="173"/>
      <c r="C42" s="782"/>
      <c r="D42" s="782"/>
      <c r="E42" s="782"/>
      <c r="F42" s="782"/>
      <c r="G42" s="149">
        <f t="shared" si="0"/>
        <v>0</v>
      </c>
      <c r="H42" s="172"/>
      <c r="I42" s="173"/>
      <c r="J42" s="174"/>
      <c r="N42" s="149">
        <f t="shared" si="1"/>
        <v>0</v>
      </c>
    </row>
    <row r="43" spans="1:14" ht="15.75" customHeight="1" thickBot="1">
      <c r="A43" s="175" t="s">
        <v>95</v>
      </c>
      <c r="B43" s="783" t="s">
        <v>132</v>
      </c>
      <c r="C43" s="783"/>
      <c r="D43" s="752">
        <v>49409362</v>
      </c>
      <c r="E43" s="752"/>
      <c r="F43" s="752"/>
      <c r="G43" s="149">
        <f t="shared" si="0"/>
        <v>49409362</v>
      </c>
      <c r="H43" s="175" t="s">
        <v>95</v>
      </c>
      <c r="I43" s="784"/>
      <c r="J43" s="784"/>
      <c r="K43" s="752">
        <v>62232701</v>
      </c>
      <c r="L43" s="752"/>
      <c r="M43" s="752"/>
      <c r="N43" s="149">
        <v>62232701</v>
      </c>
    </row>
    <row r="44" spans="1:14" ht="15.75" customHeight="1" thickBot="1">
      <c r="A44" s="176" t="s">
        <v>97</v>
      </c>
      <c r="B44" s="785" t="s">
        <v>133</v>
      </c>
      <c r="C44" s="785"/>
      <c r="D44" s="752">
        <v>0</v>
      </c>
      <c r="E44" s="752"/>
      <c r="F44" s="752"/>
      <c r="G44" s="149">
        <f t="shared" si="0"/>
        <v>0</v>
      </c>
      <c r="H44" s="176" t="s">
        <v>97</v>
      </c>
      <c r="I44" s="774" t="s">
        <v>133</v>
      </c>
      <c r="J44" s="774"/>
      <c r="K44" s="752"/>
      <c r="L44" s="752"/>
      <c r="M44" s="752"/>
      <c r="N44" s="149">
        <f t="shared" si="1"/>
        <v>0</v>
      </c>
    </row>
    <row r="45" spans="1:14" ht="21" customHeight="1" thickBot="1">
      <c r="A45" s="177"/>
      <c r="B45" s="780" t="s">
        <v>131</v>
      </c>
      <c r="C45" s="780"/>
      <c r="D45" s="753">
        <f>SUM(D41)</f>
        <v>49409362</v>
      </c>
      <c r="E45" s="753"/>
      <c r="F45" s="753"/>
      <c r="G45" s="149">
        <f t="shared" si="0"/>
        <v>49409362</v>
      </c>
      <c r="H45" s="177"/>
      <c r="I45" s="781" t="s">
        <v>131</v>
      </c>
      <c r="J45" s="781"/>
      <c r="K45" s="753">
        <f>SUM(K41)</f>
        <v>62232701</v>
      </c>
      <c r="L45" s="753"/>
      <c r="M45" s="753"/>
      <c r="N45" s="149">
        <f t="shared" si="1"/>
        <v>62232701</v>
      </c>
    </row>
    <row r="46" spans="7:9" ht="15.75" customHeight="1">
      <c r="G46" s="145"/>
      <c r="H46" s="141"/>
      <c r="I46" s="141"/>
    </row>
    <row r="47" spans="7:9" ht="15.75" customHeight="1">
      <c r="G47" s="145"/>
      <c r="H47" s="141"/>
      <c r="I47" s="141"/>
    </row>
    <row r="48" spans="7:9" ht="15.75" customHeight="1">
      <c r="G48" s="145"/>
      <c r="H48" s="141"/>
      <c r="I48" s="141"/>
    </row>
    <row r="49" ht="15.75" customHeight="1">
      <c r="G49" s="145"/>
    </row>
    <row r="50" ht="15.75" customHeight="1">
      <c r="G50" s="145"/>
    </row>
    <row r="51" ht="15.75" customHeight="1">
      <c r="G51" s="145"/>
    </row>
    <row r="52" ht="15.75" customHeight="1">
      <c r="G52" s="145"/>
    </row>
    <row r="53" ht="15.75" customHeight="1">
      <c r="G53" s="145"/>
    </row>
    <row r="54" ht="15.75" customHeight="1">
      <c r="G54" s="145"/>
    </row>
    <row r="55" ht="15.75" customHeight="1">
      <c r="G55" s="145"/>
    </row>
    <row r="56" ht="15.75" customHeight="1">
      <c r="G56" s="145"/>
    </row>
    <row r="57" ht="15.75" customHeight="1">
      <c r="G57" s="145"/>
    </row>
    <row r="58" ht="15.75" customHeight="1">
      <c r="G58" s="145"/>
    </row>
    <row r="59" ht="15.75" customHeight="1">
      <c r="G59" s="145"/>
    </row>
    <row r="60" ht="15.75" customHeight="1">
      <c r="G60" s="145"/>
    </row>
    <row r="61" ht="15.75" customHeight="1">
      <c r="G61" s="145"/>
    </row>
    <row r="62" ht="15.75" customHeight="1">
      <c r="G62" s="145"/>
    </row>
    <row r="63" ht="15.75" customHeight="1">
      <c r="G63" s="145"/>
    </row>
    <row r="64" ht="15.75" customHeight="1">
      <c r="G64" s="145"/>
    </row>
    <row r="65" ht="15.75" customHeight="1">
      <c r="G65" s="145"/>
    </row>
    <row r="66" ht="15.75" customHeight="1">
      <c r="G66" s="145"/>
    </row>
    <row r="67" ht="15.75" customHeight="1">
      <c r="G67" s="145"/>
    </row>
    <row r="68" ht="15.75" customHeight="1">
      <c r="G68" s="145"/>
    </row>
  </sheetData>
  <sheetProtection selectLockedCells="1" selectUnlockedCells="1"/>
  <mergeCells count="145">
    <mergeCell ref="B45:C45"/>
    <mergeCell ref="D45:F45"/>
    <mergeCell ref="I45:J45"/>
    <mergeCell ref="C42:F42"/>
    <mergeCell ref="B43:C43"/>
    <mergeCell ref="D43:F43"/>
    <mergeCell ref="I43:J43"/>
    <mergeCell ref="B44:C44"/>
    <mergeCell ref="D44:F44"/>
    <mergeCell ref="I44:J44"/>
    <mergeCell ref="B40:C40"/>
    <mergeCell ref="D40:F40"/>
    <mergeCell ref="I40:J40"/>
    <mergeCell ref="B41:C41"/>
    <mergeCell ref="D41:F41"/>
    <mergeCell ref="I41:J41"/>
    <mergeCell ref="I36:J36"/>
    <mergeCell ref="A37:A38"/>
    <mergeCell ref="D37:F37"/>
    <mergeCell ref="H37:H38"/>
    <mergeCell ref="D38:F38"/>
    <mergeCell ref="D39:F39"/>
    <mergeCell ref="A34:A35"/>
    <mergeCell ref="D34:F34"/>
    <mergeCell ref="H34:H35"/>
    <mergeCell ref="D35:F35"/>
    <mergeCell ref="B36:C36"/>
    <mergeCell ref="D36:F36"/>
    <mergeCell ref="B32:C32"/>
    <mergeCell ref="D32:F32"/>
    <mergeCell ref="I32:J32"/>
    <mergeCell ref="B33:C33"/>
    <mergeCell ref="D33:F33"/>
    <mergeCell ref="I33:J33"/>
    <mergeCell ref="A29:A31"/>
    <mergeCell ref="B29:C29"/>
    <mergeCell ref="D29:F29"/>
    <mergeCell ref="H29:H31"/>
    <mergeCell ref="I29:J29"/>
    <mergeCell ref="D30:F30"/>
    <mergeCell ref="D31:F31"/>
    <mergeCell ref="A27:C27"/>
    <mergeCell ref="D27:F27"/>
    <mergeCell ref="H27:J27"/>
    <mergeCell ref="B28:C28"/>
    <mergeCell ref="D28:F28"/>
    <mergeCell ref="I28:J28"/>
    <mergeCell ref="A24:A26"/>
    <mergeCell ref="B24:C24"/>
    <mergeCell ref="D24:F24"/>
    <mergeCell ref="H24:H26"/>
    <mergeCell ref="I24:J24"/>
    <mergeCell ref="D25:F25"/>
    <mergeCell ref="D26:F26"/>
    <mergeCell ref="A21:A23"/>
    <mergeCell ref="B21:C21"/>
    <mergeCell ref="D21:F21"/>
    <mergeCell ref="H21:H23"/>
    <mergeCell ref="I21:J21"/>
    <mergeCell ref="D22:F22"/>
    <mergeCell ref="D23:F23"/>
    <mergeCell ref="B19:C19"/>
    <mergeCell ref="D19:F19"/>
    <mergeCell ref="I19:J19"/>
    <mergeCell ref="A20:C20"/>
    <mergeCell ref="D20:F20"/>
    <mergeCell ref="H20:J20"/>
    <mergeCell ref="B17:C17"/>
    <mergeCell ref="D17:F17"/>
    <mergeCell ref="I17:J17"/>
    <mergeCell ref="B18:C18"/>
    <mergeCell ref="D18:F18"/>
    <mergeCell ref="I18:J18"/>
    <mergeCell ref="B15:C15"/>
    <mergeCell ref="D15:F15"/>
    <mergeCell ref="I15:J15"/>
    <mergeCell ref="A16:C16"/>
    <mergeCell ref="D16:F16"/>
    <mergeCell ref="H16:J16"/>
    <mergeCell ref="D11:F11"/>
    <mergeCell ref="D12:F12"/>
    <mergeCell ref="D13:F13"/>
    <mergeCell ref="B14:C14"/>
    <mergeCell ref="D14:F14"/>
    <mergeCell ref="I14:J14"/>
    <mergeCell ref="A7:C7"/>
    <mergeCell ref="D7:F7"/>
    <mergeCell ref="H7:J7"/>
    <mergeCell ref="A8:A13"/>
    <mergeCell ref="B8:C8"/>
    <mergeCell ref="D8:F8"/>
    <mergeCell ref="H8:H13"/>
    <mergeCell ref="I8:J8"/>
    <mergeCell ref="D9:F9"/>
    <mergeCell ref="D10:F10"/>
    <mergeCell ref="A1:F1"/>
    <mergeCell ref="C2:E2"/>
    <mergeCell ref="A4:C6"/>
    <mergeCell ref="D4:G4"/>
    <mergeCell ref="H4:J6"/>
    <mergeCell ref="D5:F5"/>
    <mergeCell ref="G5:G6"/>
    <mergeCell ref="D6:F6"/>
    <mergeCell ref="K4:N4"/>
    <mergeCell ref="K5:M5"/>
    <mergeCell ref="N5:N6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3:M43"/>
    <mergeCell ref="K44:M44"/>
    <mergeCell ref="K45:M45"/>
  </mergeCells>
  <printOptions horizontalCentered="1"/>
  <pageMargins left="0.2361111111111111" right="0.19652777777777777" top="1.18125" bottom="0.5902777777777778" header="0.5118055555555555" footer="0.5118055555555555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SheetLayoutView="100" zoomScalePageLayoutView="0" workbookViewId="0" topLeftCell="A28">
      <selection activeCell="K51" sqref="K51"/>
    </sheetView>
  </sheetViews>
  <sheetFormatPr defaultColWidth="11.57421875" defaultRowHeight="15.75" customHeight="1"/>
  <cols>
    <col min="1" max="2" width="3.7109375" style="188" customWidth="1"/>
    <col min="3" max="3" width="39.57421875" style="189" customWidth="1"/>
    <col min="4" max="4" width="11.421875" style="189" customWidth="1"/>
    <col min="5" max="5" width="12.8515625" style="190" customWidth="1"/>
    <col min="6" max="6" width="11.00390625" style="190" customWidth="1"/>
    <col min="7" max="7" width="11.57421875" style="190" customWidth="1"/>
    <col min="8" max="8" width="12.8515625" style="189" customWidth="1"/>
    <col min="9" max="9" width="11.8515625" style="189" customWidth="1"/>
    <col min="10" max="10" width="12.140625" style="189" customWidth="1"/>
    <col min="11" max="11" width="11.421875" style="189" customWidth="1"/>
    <col min="12" max="12" width="11.00390625" style="189" customWidth="1"/>
    <col min="13" max="13" width="12.57421875" style="189" customWidth="1"/>
    <col min="14" max="251" width="9.140625" style="189" customWidth="1"/>
  </cols>
  <sheetData>
    <row r="1" spans="1:14" ht="15.75" customHeight="1">
      <c r="A1" s="789" t="s">
        <v>336</v>
      </c>
      <c r="B1" s="789"/>
      <c r="C1" s="789"/>
      <c r="D1" s="789"/>
      <c r="E1" s="789"/>
      <c r="F1" s="789"/>
      <c r="G1" s="789"/>
      <c r="H1" s="789"/>
      <c r="I1" s="498"/>
      <c r="J1" s="498"/>
      <c r="K1" s="498"/>
      <c r="L1" s="498"/>
      <c r="M1" s="498"/>
      <c r="N1" s="500"/>
    </row>
    <row r="2" spans="1:14" ht="15.75" customHeight="1">
      <c r="A2" s="789"/>
      <c r="B2" s="789"/>
      <c r="C2" s="789"/>
      <c r="D2" s="789"/>
      <c r="E2" s="789"/>
      <c r="F2" s="789"/>
      <c r="G2" s="789"/>
      <c r="H2" s="789"/>
      <c r="I2" s="498"/>
      <c r="J2" s="498"/>
      <c r="K2" s="498"/>
      <c r="L2" s="498"/>
      <c r="M2" s="498"/>
      <c r="N2" s="500"/>
    </row>
    <row r="3" spans="1:14" ht="22.5" customHeight="1">
      <c r="A3" s="789"/>
      <c r="B3" s="789"/>
      <c r="C3" s="789"/>
      <c r="D3" s="789"/>
      <c r="E3" s="789"/>
      <c r="F3" s="789"/>
      <c r="G3" s="789"/>
      <c r="H3" s="789"/>
      <c r="I3" s="498"/>
      <c r="J3" s="498"/>
      <c r="K3" s="498"/>
      <c r="L3" s="498"/>
      <c r="M3" s="498"/>
      <c r="N3" s="500"/>
    </row>
    <row r="4" spans="1:13" ht="15.75" customHeight="1">
      <c r="A4" s="790" t="s">
        <v>87</v>
      </c>
      <c r="B4" s="790"/>
      <c r="C4" s="790"/>
      <c r="D4" s="790"/>
      <c r="E4" s="191"/>
      <c r="F4" s="191"/>
      <c r="G4" s="191"/>
      <c r="H4" s="192"/>
      <c r="I4" s="499"/>
      <c r="J4" s="499"/>
      <c r="K4" s="499"/>
      <c r="L4" s="499"/>
      <c r="M4" s="499"/>
    </row>
    <row r="5" spans="1:8" ht="15.75" customHeight="1">
      <c r="A5" s="790" t="s">
        <v>177</v>
      </c>
      <c r="B5" s="790"/>
      <c r="C5" s="790"/>
      <c r="D5" s="790"/>
      <c r="E5" s="790"/>
      <c r="F5" s="191"/>
      <c r="G5" s="191"/>
      <c r="H5" s="192"/>
    </row>
    <row r="6" spans="1:6" ht="15.75" customHeight="1">
      <c r="A6" s="193"/>
      <c r="B6" s="193"/>
      <c r="C6" s="193"/>
      <c r="D6" s="193"/>
      <c r="E6" s="194"/>
      <c r="F6" s="194"/>
    </row>
    <row r="7" spans="1:7" ht="15.75" customHeight="1">
      <c r="A7" s="193"/>
      <c r="B7" s="193"/>
      <c r="C7" s="193"/>
      <c r="D7" s="193"/>
      <c r="E7" s="194"/>
      <c r="F7" s="194"/>
      <c r="G7" s="195" t="s">
        <v>58</v>
      </c>
    </row>
    <row r="8" spans="5:6" ht="9" customHeight="1" thickBot="1">
      <c r="E8" s="196"/>
      <c r="F8" s="196"/>
    </row>
    <row r="9" spans="1:13" ht="21" customHeight="1" thickBot="1">
      <c r="A9" s="791" t="s">
        <v>59</v>
      </c>
      <c r="B9" s="791"/>
      <c r="C9" s="791"/>
      <c r="D9" s="786" t="s">
        <v>89</v>
      </c>
      <c r="E9" s="786"/>
      <c r="F9" s="786"/>
      <c r="G9" s="786"/>
      <c r="H9" s="787" t="s">
        <v>178</v>
      </c>
      <c r="I9" s="786" t="s">
        <v>89</v>
      </c>
      <c r="J9" s="786"/>
      <c r="K9" s="786"/>
      <c r="L9" s="786"/>
      <c r="M9" s="787" t="s">
        <v>178</v>
      </c>
    </row>
    <row r="10" spans="1:13" ht="39.75" customHeight="1" thickBot="1">
      <c r="A10" s="791"/>
      <c r="B10" s="791"/>
      <c r="C10" s="791"/>
      <c r="D10" s="198" t="s">
        <v>90</v>
      </c>
      <c r="E10" s="199" t="s">
        <v>179</v>
      </c>
      <c r="F10" s="200" t="s">
        <v>180</v>
      </c>
      <c r="G10" s="198" t="s">
        <v>135</v>
      </c>
      <c r="H10" s="787"/>
      <c r="I10" s="198" t="s">
        <v>90</v>
      </c>
      <c r="J10" s="199" t="s">
        <v>179</v>
      </c>
      <c r="K10" s="200" t="s">
        <v>180</v>
      </c>
      <c r="L10" s="198" t="s">
        <v>135</v>
      </c>
      <c r="M10" s="787"/>
    </row>
    <row r="11" spans="1:13" ht="30" customHeight="1" thickBot="1">
      <c r="A11" s="791"/>
      <c r="B11" s="791"/>
      <c r="C11" s="791"/>
      <c r="D11" s="201" t="s">
        <v>92</v>
      </c>
      <c r="E11" s="788" t="s">
        <v>93</v>
      </c>
      <c r="F11" s="788"/>
      <c r="G11" s="788"/>
      <c r="H11" s="787"/>
      <c r="I11" s="201" t="s">
        <v>92</v>
      </c>
      <c r="J11" s="788" t="s">
        <v>93</v>
      </c>
      <c r="K11" s="788"/>
      <c r="L11" s="788"/>
      <c r="M11" s="787"/>
    </row>
    <row r="12" spans="1:13" ht="15.75" customHeight="1" thickBot="1">
      <c r="A12" s="792" t="s">
        <v>94</v>
      </c>
      <c r="B12" s="792"/>
      <c r="C12" s="792"/>
      <c r="D12" s="40">
        <v>13339881</v>
      </c>
      <c r="E12" s="41">
        <f>SUM(E13,E21,E20)</f>
        <v>76366674</v>
      </c>
      <c r="F12" s="202">
        <f>SUM(F13,F22,F26,F33)</f>
        <v>49409362</v>
      </c>
      <c r="G12" s="203">
        <f>SUM(G13,G20,G21)</f>
        <v>16683010</v>
      </c>
      <c r="H12" s="204">
        <f aca="true" t="shared" si="0" ref="H12:H18">SUM(D12:G12)</f>
        <v>155798927</v>
      </c>
      <c r="I12" s="40">
        <v>13456836</v>
      </c>
      <c r="J12" s="41">
        <v>92202126</v>
      </c>
      <c r="K12" s="202">
        <v>62232701</v>
      </c>
      <c r="L12" s="203">
        <v>16878010</v>
      </c>
      <c r="M12" s="204">
        <v>184769673</v>
      </c>
    </row>
    <row r="13" spans="1:13" ht="15.75" customHeight="1" thickBot="1">
      <c r="A13" s="793" t="s">
        <v>95</v>
      </c>
      <c r="B13" s="794" t="s">
        <v>94</v>
      </c>
      <c r="C13" s="794"/>
      <c r="D13" s="44">
        <f>SUM(D14:D18)</f>
        <v>13339881</v>
      </c>
      <c r="E13" s="45">
        <f>SUM(E14:E19)</f>
        <v>69120168</v>
      </c>
      <c r="F13" s="206">
        <f>SUM(F14:F19)</f>
        <v>49409362</v>
      </c>
      <c r="G13" s="207">
        <f>SUM(G14:G19)</f>
        <v>16683010</v>
      </c>
      <c r="H13" s="204">
        <f t="shared" si="0"/>
        <v>148552421</v>
      </c>
      <c r="I13" s="44">
        <f>SUM(I14:I18)</f>
        <v>13456836</v>
      </c>
      <c r="J13" s="45">
        <v>84955443</v>
      </c>
      <c r="K13" s="206">
        <v>62232701</v>
      </c>
      <c r="L13" s="207">
        <v>16878010</v>
      </c>
      <c r="M13" s="204">
        <v>177522991</v>
      </c>
    </row>
    <row r="14" spans="1:13" ht="15.75" customHeight="1" thickBot="1">
      <c r="A14" s="793"/>
      <c r="B14" s="208" t="s">
        <v>95</v>
      </c>
      <c r="C14" s="209" t="s">
        <v>96</v>
      </c>
      <c r="D14" s="50">
        <v>9637653</v>
      </c>
      <c r="E14" s="49">
        <v>19518105</v>
      </c>
      <c r="F14" s="210">
        <v>40217396</v>
      </c>
      <c r="G14" s="211">
        <v>11897192</v>
      </c>
      <c r="H14" s="204">
        <f t="shared" si="0"/>
        <v>81270346</v>
      </c>
      <c r="I14" s="50">
        <v>9736153</v>
      </c>
      <c r="J14" s="49">
        <v>28976843</v>
      </c>
      <c r="K14" s="210">
        <v>50749444</v>
      </c>
      <c r="L14" s="211">
        <v>12061664</v>
      </c>
      <c r="M14" s="204">
        <f>SUM(I14:L14)</f>
        <v>101524104</v>
      </c>
    </row>
    <row r="15" spans="1:13" ht="15.75" customHeight="1" thickBot="1">
      <c r="A15" s="793"/>
      <c r="B15" s="208" t="s">
        <v>97</v>
      </c>
      <c r="C15" s="209" t="s">
        <v>98</v>
      </c>
      <c r="D15" s="50">
        <v>1799028</v>
      </c>
      <c r="E15" s="49">
        <v>2918270</v>
      </c>
      <c r="F15" s="210">
        <v>7655456</v>
      </c>
      <c r="G15" s="211">
        <v>2296618</v>
      </c>
      <c r="H15" s="204">
        <f t="shared" si="0"/>
        <v>14669372</v>
      </c>
      <c r="I15" s="50">
        <v>1817483</v>
      </c>
      <c r="J15" s="49">
        <v>3795951</v>
      </c>
      <c r="K15" s="210">
        <v>9519874</v>
      </c>
      <c r="L15" s="211">
        <v>2327146</v>
      </c>
      <c r="M15" s="204">
        <f>SUM(I15:L15)</f>
        <v>17460454</v>
      </c>
    </row>
    <row r="16" spans="1:13" ht="15.75" customHeight="1" thickBot="1">
      <c r="A16" s="793"/>
      <c r="B16" s="208" t="s">
        <v>99</v>
      </c>
      <c r="C16" s="209" t="s">
        <v>100</v>
      </c>
      <c r="D16" s="50">
        <v>1903200</v>
      </c>
      <c r="E16" s="49">
        <v>38654098</v>
      </c>
      <c r="F16" s="210">
        <v>1536510</v>
      </c>
      <c r="G16" s="211">
        <v>2489200</v>
      </c>
      <c r="H16" s="204">
        <f t="shared" si="0"/>
        <v>44583008</v>
      </c>
      <c r="I16" s="50">
        <v>1903200</v>
      </c>
      <c r="J16" s="49">
        <v>41679790</v>
      </c>
      <c r="K16" s="210">
        <v>1963370</v>
      </c>
      <c r="L16" s="211">
        <v>2489200</v>
      </c>
      <c r="M16" s="204">
        <f>SUM(I16:L16)</f>
        <v>48035560</v>
      </c>
    </row>
    <row r="17" spans="1:13" ht="15.75" customHeight="1" thickBot="1">
      <c r="A17" s="793"/>
      <c r="B17" s="208" t="s">
        <v>101</v>
      </c>
      <c r="C17" s="209" t="s">
        <v>136</v>
      </c>
      <c r="D17" s="47"/>
      <c r="E17" s="49">
        <v>0</v>
      </c>
      <c r="F17" s="210">
        <v>0</v>
      </c>
      <c r="G17" s="212"/>
      <c r="H17" s="213">
        <f t="shared" si="0"/>
        <v>0</v>
      </c>
      <c r="I17" s="47"/>
      <c r="J17" s="49"/>
      <c r="K17" s="210"/>
      <c r="L17" s="212"/>
      <c r="M17" s="213">
        <f>SUM(I17:L17)</f>
        <v>0</v>
      </c>
    </row>
    <row r="18" spans="1:13" ht="15.75" customHeight="1" thickBot="1">
      <c r="A18" s="793"/>
      <c r="B18" s="208" t="s">
        <v>103</v>
      </c>
      <c r="C18" s="209" t="s">
        <v>104</v>
      </c>
      <c r="D18" s="47"/>
      <c r="E18" s="49">
        <v>5271000</v>
      </c>
      <c r="F18" s="210">
        <v>0</v>
      </c>
      <c r="G18" s="212"/>
      <c r="H18" s="204">
        <f t="shared" si="0"/>
        <v>5271000</v>
      </c>
      <c r="I18" s="47"/>
      <c r="J18" s="49">
        <v>6293433</v>
      </c>
      <c r="K18" s="210">
        <v>0</v>
      </c>
      <c r="L18" s="212"/>
      <c r="M18" s="204">
        <f>SUM(I18:L18)</f>
        <v>6293433</v>
      </c>
    </row>
    <row r="19" spans="1:13" ht="15.75" customHeight="1" thickBot="1">
      <c r="A19" s="205"/>
      <c r="B19" s="208" t="s">
        <v>181</v>
      </c>
      <c r="C19" s="209" t="s">
        <v>102</v>
      </c>
      <c r="D19" s="51"/>
      <c r="E19" s="49">
        <v>2758695</v>
      </c>
      <c r="F19" s="210"/>
      <c r="G19" s="212"/>
      <c r="H19" s="204" t="s">
        <v>182</v>
      </c>
      <c r="I19" s="51"/>
      <c r="J19" s="49">
        <v>4209426</v>
      </c>
      <c r="K19" s="210"/>
      <c r="L19" s="212"/>
      <c r="M19" s="204">
        <v>4209426</v>
      </c>
    </row>
    <row r="20" spans="1:13" s="218" customFormat="1" ht="15.75" customHeight="1" thickBot="1">
      <c r="A20" s="214" t="s">
        <v>97</v>
      </c>
      <c r="B20" s="795" t="s">
        <v>105</v>
      </c>
      <c r="C20" s="795"/>
      <c r="D20" s="54"/>
      <c r="E20" s="52">
        <v>3469060</v>
      </c>
      <c r="F20" s="215">
        <v>0</v>
      </c>
      <c r="G20" s="216"/>
      <c r="H20" s="217">
        <v>3469060</v>
      </c>
      <c r="I20" s="54"/>
      <c r="J20" s="52">
        <v>3469060</v>
      </c>
      <c r="K20" s="215"/>
      <c r="L20" s="216"/>
      <c r="M20" s="217">
        <v>3469060</v>
      </c>
    </row>
    <row r="21" spans="1:13" s="222" customFormat="1" ht="15.75" customHeight="1" thickBot="1">
      <c r="A21" s="219" t="s">
        <v>99</v>
      </c>
      <c r="B21" s="796" t="s">
        <v>106</v>
      </c>
      <c r="C21" s="796"/>
      <c r="D21" s="56">
        <f>SUM(D22:D25)</f>
        <v>0</v>
      </c>
      <c r="E21" s="55">
        <v>3777446</v>
      </c>
      <c r="F21" s="220"/>
      <c r="G21" s="221"/>
      <c r="H21" s="204">
        <v>3777446</v>
      </c>
      <c r="I21" s="56">
        <f>SUM(I22:I25)</f>
        <v>0</v>
      </c>
      <c r="J21" s="55">
        <v>3777623</v>
      </c>
      <c r="K21" s="220">
        <v>13</v>
      </c>
      <c r="L21" s="221"/>
      <c r="M21" s="204">
        <v>3777636</v>
      </c>
    </row>
    <row r="22" spans="1:13" s="218" customFormat="1" ht="15.75" customHeight="1" thickBot="1">
      <c r="A22" s="797" t="s">
        <v>107</v>
      </c>
      <c r="B22" s="797"/>
      <c r="C22" s="797"/>
      <c r="D22" s="59"/>
      <c r="E22" s="57">
        <f>SUM(E23:E26)</f>
        <v>31969017</v>
      </c>
      <c r="F22" s="223">
        <f>SUM(F23:F25)</f>
        <v>0</v>
      </c>
      <c r="G22" s="203"/>
      <c r="H22" s="224">
        <v>31969017</v>
      </c>
      <c r="I22" s="59"/>
      <c r="J22" s="57">
        <v>55231736</v>
      </c>
      <c r="K22" s="223"/>
      <c r="L22" s="203"/>
      <c r="M22" s="224">
        <v>55231736</v>
      </c>
    </row>
    <row r="23" spans="1:13" ht="20.25" customHeight="1" thickBot="1">
      <c r="A23" s="225" t="s">
        <v>95</v>
      </c>
      <c r="B23" s="798" t="s">
        <v>108</v>
      </c>
      <c r="C23" s="798"/>
      <c r="D23" s="47"/>
      <c r="E23" s="60">
        <v>15662350</v>
      </c>
      <c r="F23" s="226">
        <v>0</v>
      </c>
      <c r="G23" s="212"/>
      <c r="H23" s="204">
        <v>15662350</v>
      </c>
      <c r="I23" s="47"/>
      <c r="J23" s="60">
        <v>37833642</v>
      </c>
      <c r="K23" s="226">
        <v>0</v>
      </c>
      <c r="L23" s="212"/>
      <c r="M23" s="204">
        <v>37833642</v>
      </c>
    </row>
    <row r="24" spans="1:13" ht="15.75" customHeight="1" thickBot="1">
      <c r="A24" s="225" t="s">
        <v>97</v>
      </c>
      <c r="B24" s="798" t="s">
        <v>109</v>
      </c>
      <c r="C24" s="798"/>
      <c r="D24" s="62"/>
      <c r="E24" s="49">
        <v>16306667</v>
      </c>
      <c r="F24" s="226">
        <v>0</v>
      </c>
      <c r="G24" s="212"/>
      <c r="H24" s="204">
        <v>16306667</v>
      </c>
      <c r="I24" s="62"/>
      <c r="J24" s="49">
        <v>17398094</v>
      </c>
      <c r="K24" s="226">
        <v>0</v>
      </c>
      <c r="L24" s="212"/>
      <c r="M24" s="204">
        <v>17398094</v>
      </c>
    </row>
    <row r="25" spans="1:13" ht="15.75" customHeight="1" thickBot="1">
      <c r="A25" s="227" t="s">
        <v>99</v>
      </c>
      <c r="B25" s="799" t="s">
        <v>111</v>
      </c>
      <c r="C25" s="799"/>
      <c r="D25" s="59"/>
      <c r="E25" s="64">
        <v>0</v>
      </c>
      <c r="F25" s="229">
        <v>0</v>
      </c>
      <c r="G25" s="212"/>
      <c r="H25" s="213">
        <f aca="true" t="shared" si="1" ref="H25:H45">SUM(D25:G25)</f>
        <v>0</v>
      </c>
      <c r="I25" s="59"/>
      <c r="J25" s="64">
        <v>0</v>
      </c>
      <c r="K25" s="229">
        <v>0</v>
      </c>
      <c r="L25" s="212"/>
      <c r="M25" s="213">
        <f aca="true" t="shared" si="2" ref="M25:M45">SUM(I25:L25)</f>
        <v>0</v>
      </c>
    </row>
    <row r="26" spans="1:13" ht="18" customHeight="1" thickBot="1">
      <c r="A26" s="792" t="s">
        <v>112</v>
      </c>
      <c r="B26" s="792"/>
      <c r="C26" s="792"/>
      <c r="D26" s="230"/>
      <c r="E26" s="231"/>
      <c r="F26" s="231"/>
      <c r="G26" s="212"/>
      <c r="H26" s="213">
        <f t="shared" si="1"/>
        <v>0</v>
      </c>
      <c r="I26" s="230"/>
      <c r="J26" s="231"/>
      <c r="K26" s="231"/>
      <c r="L26" s="212"/>
      <c r="M26" s="213">
        <f t="shared" si="2"/>
        <v>0</v>
      </c>
    </row>
    <row r="27" spans="1:13" s="218" customFormat="1" ht="18" customHeight="1" thickBot="1">
      <c r="A27" s="793" t="s">
        <v>95</v>
      </c>
      <c r="B27" s="794" t="s">
        <v>113</v>
      </c>
      <c r="C27" s="794"/>
      <c r="D27" s="232"/>
      <c r="E27" s="233">
        <v>0</v>
      </c>
      <c r="F27" s="233">
        <v>0</v>
      </c>
      <c r="G27" s="212"/>
      <c r="H27" s="213">
        <f t="shared" si="1"/>
        <v>0</v>
      </c>
      <c r="I27" s="232"/>
      <c r="J27" s="233">
        <v>0</v>
      </c>
      <c r="K27" s="233">
        <v>0</v>
      </c>
      <c r="L27" s="212"/>
      <c r="M27" s="213">
        <f t="shared" si="2"/>
        <v>0</v>
      </c>
    </row>
    <row r="28" spans="1:13" ht="18" customHeight="1" thickBot="1">
      <c r="A28" s="793"/>
      <c r="B28" s="208" t="s">
        <v>95</v>
      </c>
      <c r="C28" s="234" t="s">
        <v>114</v>
      </c>
      <c r="D28" s="234"/>
      <c r="E28" s="235">
        <v>0</v>
      </c>
      <c r="F28" s="235">
        <v>0</v>
      </c>
      <c r="G28" s="212"/>
      <c r="H28" s="213">
        <f t="shared" si="1"/>
        <v>0</v>
      </c>
      <c r="I28" s="234"/>
      <c r="J28" s="235">
        <v>0</v>
      </c>
      <c r="K28" s="235">
        <v>0</v>
      </c>
      <c r="L28" s="212"/>
      <c r="M28" s="213">
        <f t="shared" si="2"/>
        <v>0</v>
      </c>
    </row>
    <row r="29" spans="1:13" ht="18" customHeight="1" thickBot="1">
      <c r="A29" s="793"/>
      <c r="B29" s="208" t="s">
        <v>97</v>
      </c>
      <c r="C29" s="234" t="s">
        <v>115</v>
      </c>
      <c r="D29" s="234"/>
      <c r="E29" s="235">
        <v>0</v>
      </c>
      <c r="F29" s="235">
        <v>0</v>
      </c>
      <c r="G29" s="212"/>
      <c r="H29" s="213">
        <f t="shared" si="1"/>
        <v>0</v>
      </c>
      <c r="I29" s="234"/>
      <c r="J29" s="235">
        <v>0</v>
      </c>
      <c r="K29" s="235">
        <v>0</v>
      </c>
      <c r="L29" s="212"/>
      <c r="M29" s="213">
        <f t="shared" si="2"/>
        <v>0</v>
      </c>
    </row>
    <row r="30" spans="1:13" s="218" customFormat="1" ht="18" customHeight="1" thickBot="1">
      <c r="A30" s="803" t="s">
        <v>97</v>
      </c>
      <c r="B30" s="794" t="s">
        <v>116</v>
      </c>
      <c r="C30" s="794"/>
      <c r="D30" s="232"/>
      <c r="E30" s="236">
        <v>0</v>
      </c>
      <c r="F30" s="236">
        <v>0</v>
      </c>
      <c r="G30" s="212"/>
      <c r="H30" s="213">
        <f t="shared" si="1"/>
        <v>0</v>
      </c>
      <c r="I30" s="232"/>
      <c r="J30" s="236">
        <v>0</v>
      </c>
      <c r="K30" s="236">
        <v>0</v>
      </c>
      <c r="L30" s="212"/>
      <c r="M30" s="213">
        <f t="shared" si="2"/>
        <v>0</v>
      </c>
    </row>
    <row r="31" spans="1:13" ht="15.75" customHeight="1" thickBot="1">
      <c r="A31" s="803"/>
      <c r="B31" s="208" t="s">
        <v>95</v>
      </c>
      <c r="C31" s="234" t="s">
        <v>114</v>
      </c>
      <c r="D31" s="234"/>
      <c r="E31" s="226">
        <v>0</v>
      </c>
      <c r="F31" s="226">
        <v>0</v>
      </c>
      <c r="G31" s="212"/>
      <c r="H31" s="213">
        <f t="shared" si="1"/>
        <v>0</v>
      </c>
      <c r="I31" s="234"/>
      <c r="J31" s="226">
        <v>0</v>
      </c>
      <c r="K31" s="226">
        <v>0</v>
      </c>
      <c r="L31" s="212"/>
      <c r="M31" s="213">
        <f t="shared" si="2"/>
        <v>0</v>
      </c>
    </row>
    <row r="32" spans="1:13" ht="15.75" customHeight="1" thickBot="1">
      <c r="A32" s="803"/>
      <c r="B32" s="237" t="s">
        <v>97</v>
      </c>
      <c r="C32" s="238" t="s">
        <v>115</v>
      </c>
      <c r="D32" s="238"/>
      <c r="E32" s="239">
        <v>0</v>
      </c>
      <c r="F32" s="239">
        <v>0</v>
      </c>
      <c r="G32" s="212"/>
      <c r="H32" s="213">
        <f t="shared" si="1"/>
        <v>0</v>
      </c>
      <c r="I32" s="238"/>
      <c r="J32" s="239">
        <v>0</v>
      </c>
      <c r="K32" s="239">
        <v>0</v>
      </c>
      <c r="L32" s="212"/>
      <c r="M32" s="213">
        <f t="shared" si="2"/>
        <v>0</v>
      </c>
    </row>
    <row r="33" spans="1:13" s="218" customFormat="1" ht="18" customHeight="1" thickBot="1">
      <c r="A33" s="792" t="s">
        <v>117</v>
      </c>
      <c r="B33" s="792"/>
      <c r="C33" s="792"/>
      <c r="D33" s="240"/>
      <c r="E33" s="241">
        <v>24953602</v>
      </c>
      <c r="F33" s="242">
        <v>0</v>
      </c>
      <c r="G33" s="212"/>
      <c r="H33" s="204">
        <f t="shared" si="1"/>
        <v>24953602</v>
      </c>
      <c r="I33" s="240"/>
      <c r="J33" s="241">
        <v>24953602</v>
      </c>
      <c r="K33" s="242">
        <v>0</v>
      </c>
      <c r="L33" s="212"/>
      <c r="M33" s="204">
        <f t="shared" si="2"/>
        <v>24953602</v>
      </c>
    </row>
    <row r="34" spans="1:13" s="218" customFormat="1" ht="18" customHeight="1" thickBot="1">
      <c r="A34" s="243" t="s">
        <v>95</v>
      </c>
      <c r="B34" s="794" t="s">
        <v>118</v>
      </c>
      <c r="C34" s="794"/>
      <c r="D34" s="244"/>
      <c r="E34" s="245">
        <v>0</v>
      </c>
      <c r="F34" s="246">
        <v>0</v>
      </c>
      <c r="G34" s="212"/>
      <c r="H34" s="204">
        <f t="shared" si="1"/>
        <v>0</v>
      </c>
      <c r="I34" s="244"/>
      <c r="J34" s="245">
        <v>0</v>
      </c>
      <c r="K34" s="246">
        <v>0</v>
      </c>
      <c r="L34" s="212"/>
      <c r="M34" s="204">
        <f t="shared" si="2"/>
        <v>0</v>
      </c>
    </row>
    <row r="35" spans="1:13" s="218" customFormat="1" ht="18" customHeight="1" thickBot="1">
      <c r="A35" s="803" t="s">
        <v>97</v>
      </c>
      <c r="B35" s="794" t="s">
        <v>119</v>
      </c>
      <c r="C35" s="794"/>
      <c r="D35" s="244"/>
      <c r="E35" s="245">
        <v>24953602</v>
      </c>
      <c r="F35" s="246">
        <v>0</v>
      </c>
      <c r="G35" s="212"/>
      <c r="H35" s="204">
        <f t="shared" si="1"/>
        <v>24953602</v>
      </c>
      <c r="I35" s="244"/>
      <c r="J35" s="245">
        <v>24953602</v>
      </c>
      <c r="K35" s="246">
        <v>0</v>
      </c>
      <c r="L35" s="212"/>
      <c r="M35" s="204">
        <f t="shared" si="2"/>
        <v>24953602</v>
      </c>
    </row>
    <row r="36" spans="1:13" ht="18" customHeight="1" thickBot="1">
      <c r="A36" s="803"/>
      <c r="B36" s="247" t="s">
        <v>95</v>
      </c>
      <c r="C36" s="248" t="s">
        <v>120</v>
      </c>
      <c r="D36" s="248"/>
      <c r="E36" s="245">
        <v>24953602</v>
      </c>
      <c r="F36" s="249">
        <v>0</v>
      </c>
      <c r="G36" s="212"/>
      <c r="H36" s="204">
        <f t="shared" si="1"/>
        <v>24953602</v>
      </c>
      <c r="I36" s="248"/>
      <c r="J36" s="245">
        <v>24953602</v>
      </c>
      <c r="K36" s="249">
        <v>0</v>
      </c>
      <c r="L36" s="212"/>
      <c r="M36" s="204">
        <f t="shared" si="2"/>
        <v>24953602</v>
      </c>
    </row>
    <row r="37" spans="1:13" s="218" customFormat="1" ht="18" customHeight="1" thickBot="1">
      <c r="A37" s="803"/>
      <c r="B37" s="250" t="s">
        <v>97</v>
      </c>
      <c r="C37" s="251" t="s">
        <v>121</v>
      </c>
      <c r="D37" s="251"/>
      <c r="E37" s="252">
        <v>0</v>
      </c>
      <c r="F37" s="253">
        <v>0</v>
      </c>
      <c r="G37" s="212"/>
      <c r="H37" s="204">
        <f t="shared" si="1"/>
        <v>0</v>
      </c>
      <c r="I37" s="251"/>
      <c r="J37" s="252">
        <v>0</v>
      </c>
      <c r="K37" s="253">
        <v>0</v>
      </c>
      <c r="L37" s="212"/>
      <c r="M37" s="204">
        <f t="shared" si="2"/>
        <v>0</v>
      </c>
    </row>
    <row r="38" spans="1:13" s="218" customFormat="1" ht="18" customHeight="1" thickBot="1">
      <c r="A38" s="254"/>
      <c r="B38" s="804" t="s">
        <v>122</v>
      </c>
      <c r="C38" s="804"/>
      <c r="D38" s="255">
        <f>SUM(D12,D22,D26,D33)</f>
        <v>13339881</v>
      </c>
      <c r="E38" s="266">
        <f>SUM(E12,E22,E26,E33)</f>
        <v>133289293</v>
      </c>
      <c r="F38" s="255">
        <f>SUM(F12,F22,F26,F33)</f>
        <v>49409362</v>
      </c>
      <c r="G38" s="255">
        <f>SUM(G12,G22,G26,G33)</f>
        <v>16683010</v>
      </c>
      <c r="H38" s="204">
        <f t="shared" si="1"/>
        <v>212721546</v>
      </c>
      <c r="I38" s="255">
        <f>SUM(I12,I22,I26,I33)</f>
        <v>13456836</v>
      </c>
      <c r="J38" s="266">
        <v>172387464</v>
      </c>
      <c r="K38" s="255">
        <f>SUM(K12,K22,K26,K33)</f>
        <v>62232701</v>
      </c>
      <c r="L38" s="255">
        <f>SUM(L12,L22,L26,L33)</f>
        <v>16878010</v>
      </c>
      <c r="M38" s="204">
        <v>264955011</v>
      </c>
    </row>
    <row r="39" spans="1:13" s="218" customFormat="1" ht="18" customHeight="1" thickBot="1">
      <c r="A39" s="243">
        <v>1</v>
      </c>
      <c r="B39" s="808" t="s">
        <v>123</v>
      </c>
      <c r="C39" s="808"/>
      <c r="D39" s="256"/>
      <c r="E39" s="246"/>
      <c r="F39" s="246"/>
      <c r="G39" s="212"/>
      <c r="H39" s="204">
        <f t="shared" si="1"/>
        <v>0</v>
      </c>
      <c r="I39" s="256"/>
      <c r="J39" s="246"/>
      <c r="K39" s="246"/>
      <c r="L39" s="212"/>
      <c r="M39" s="204">
        <f t="shared" si="2"/>
        <v>0</v>
      </c>
    </row>
    <row r="40" spans="1:13" s="218" customFormat="1" ht="18" customHeight="1" thickBot="1">
      <c r="A40" s="800"/>
      <c r="B40" s="208" t="s">
        <v>95</v>
      </c>
      <c r="C40" s="258" t="s">
        <v>124</v>
      </c>
      <c r="D40" s="258"/>
      <c r="E40" s="226"/>
      <c r="F40" s="226"/>
      <c r="G40" s="212"/>
      <c r="H40" s="213">
        <f t="shared" si="1"/>
        <v>0</v>
      </c>
      <c r="I40" s="258"/>
      <c r="J40" s="226"/>
      <c r="K40" s="226"/>
      <c r="L40" s="212"/>
      <c r="M40" s="213">
        <f t="shared" si="2"/>
        <v>0</v>
      </c>
    </row>
    <row r="41" spans="1:13" s="218" customFormat="1" ht="18" customHeight="1" thickBot="1">
      <c r="A41" s="800"/>
      <c r="B41" s="208" t="s">
        <v>97</v>
      </c>
      <c r="C41" s="258" t="s">
        <v>125</v>
      </c>
      <c r="D41" s="258"/>
      <c r="E41" s="226"/>
      <c r="F41" s="226"/>
      <c r="G41" s="212"/>
      <c r="H41" s="213">
        <f t="shared" si="1"/>
        <v>0</v>
      </c>
      <c r="I41" s="258"/>
      <c r="J41" s="226"/>
      <c r="K41" s="226"/>
      <c r="L41" s="212"/>
      <c r="M41" s="213">
        <f t="shared" si="2"/>
        <v>0</v>
      </c>
    </row>
    <row r="42" spans="1:13" s="218" customFormat="1" ht="18" customHeight="1" thickBot="1">
      <c r="A42" s="257" t="s">
        <v>97</v>
      </c>
      <c r="B42" s="801" t="s">
        <v>126</v>
      </c>
      <c r="C42" s="801"/>
      <c r="D42" s="259"/>
      <c r="E42" s="236"/>
      <c r="F42" s="236"/>
      <c r="G42" s="212"/>
      <c r="H42" s="213">
        <f t="shared" si="1"/>
        <v>0</v>
      </c>
      <c r="I42" s="259"/>
      <c r="J42" s="236"/>
      <c r="K42" s="236"/>
      <c r="L42" s="212"/>
      <c r="M42" s="213">
        <f t="shared" si="2"/>
        <v>0</v>
      </c>
    </row>
    <row r="43" spans="1:13" s="218" customFormat="1" ht="18" customHeight="1" thickBot="1">
      <c r="A43" s="800"/>
      <c r="B43" s="208" t="s">
        <v>95</v>
      </c>
      <c r="C43" s="209" t="s">
        <v>127</v>
      </c>
      <c r="D43" s="209"/>
      <c r="E43" s="226"/>
      <c r="F43" s="226"/>
      <c r="G43" s="212"/>
      <c r="H43" s="213">
        <f t="shared" si="1"/>
        <v>0</v>
      </c>
      <c r="I43" s="209"/>
      <c r="J43" s="226"/>
      <c r="K43" s="226"/>
      <c r="L43" s="212"/>
      <c r="M43" s="213">
        <f t="shared" si="2"/>
        <v>0</v>
      </c>
    </row>
    <row r="44" spans="1:13" s="218" customFormat="1" ht="18" customHeight="1" thickBot="1">
      <c r="A44" s="800"/>
      <c r="B44" s="208" t="s">
        <v>97</v>
      </c>
      <c r="C44" s="209" t="s">
        <v>128</v>
      </c>
      <c r="D44" s="209"/>
      <c r="E44" s="226"/>
      <c r="F44" s="226"/>
      <c r="G44" s="212"/>
      <c r="H44" s="213">
        <f t="shared" si="1"/>
        <v>0</v>
      </c>
      <c r="I44" s="209"/>
      <c r="J44" s="226"/>
      <c r="K44" s="226"/>
      <c r="L44" s="212"/>
      <c r="M44" s="213">
        <f t="shared" si="2"/>
        <v>0</v>
      </c>
    </row>
    <row r="45" spans="1:13" s="218" customFormat="1" ht="18" customHeight="1" thickBot="1">
      <c r="A45" s="260"/>
      <c r="B45" s="261" t="s">
        <v>99</v>
      </c>
      <c r="C45" s="262" t="s">
        <v>129</v>
      </c>
      <c r="D45" s="262"/>
      <c r="E45" s="229"/>
      <c r="F45" s="229"/>
      <c r="G45" s="212"/>
      <c r="H45" s="213">
        <f t="shared" si="1"/>
        <v>0</v>
      </c>
      <c r="I45" s="262"/>
      <c r="J45" s="229"/>
      <c r="K45" s="229"/>
      <c r="L45" s="212"/>
      <c r="M45" s="213">
        <f t="shared" si="2"/>
        <v>0</v>
      </c>
    </row>
    <row r="46" spans="1:13" s="218" customFormat="1" ht="18" customHeight="1" thickBot="1">
      <c r="A46" s="260" t="s">
        <v>99</v>
      </c>
      <c r="B46" s="802" t="s">
        <v>183</v>
      </c>
      <c r="C46" s="802"/>
      <c r="D46" s="263"/>
      <c r="E46" s="264"/>
      <c r="F46" s="264"/>
      <c r="G46" s="212"/>
      <c r="H46" s="213"/>
      <c r="I46" s="263"/>
      <c r="J46" s="264"/>
      <c r="K46" s="264"/>
      <c r="L46" s="212"/>
      <c r="M46" s="213"/>
    </row>
    <row r="47" spans="1:13" s="218" customFormat="1" ht="18" customHeight="1" thickBot="1">
      <c r="A47" s="254"/>
      <c r="B47" s="804" t="s">
        <v>130</v>
      </c>
      <c r="C47" s="804"/>
      <c r="D47" s="265"/>
      <c r="E47" s="266"/>
      <c r="F47" s="266"/>
      <c r="G47" s="212">
        <f>SUM(D47:F47)</f>
        <v>0</v>
      </c>
      <c r="H47" s="213">
        <f aca="true" t="shared" si="3" ref="H47:H52">SUM(D47:G47)</f>
        <v>0</v>
      </c>
      <c r="I47" s="265"/>
      <c r="J47" s="266"/>
      <c r="K47" s="266"/>
      <c r="L47" s="212">
        <f>SUM(I47:K47)</f>
        <v>0</v>
      </c>
      <c r="M47" s="213">
        <f>SUM(I47:L47)</f>
        <v>0</v>
      </c>
    </row>
    <row r="48" spans="1:13" s="218" customFormat="1" ht="21" customHeight="1" thickBot="1">
      <c r="A48" s="197"/>
      <c r="B48" s="805" t="s">
        <v>131</v>
      </c>
      <c r="C48" s="805"/>
      <c r="D48" s="267">
        <f>SUM(D12,D22,D26,D33)</f>
        <v>13339881</v>
      </c>
      <c r="E48" s="267">
        <f>SUM(E12,E22,E26,E33)</f>
        <v>133289293</v>
      </c>
      <c r="F48" s="267">
        <f>SUM(F12,F22,F26,F33)</f>
        <v>49409362</v>
      </c>
      <c r="G48" s="267">
        <f>SUM(G12,G22,G26,G33)</f>
        <v>16683010</v>
      </c>
      <c r="H48" s="267">
        <f t="shared" si="3"/>
        <v>212721546</v>
      </c>
      <c r="I48" s="267">
        <f>SUM(I12,I22,I26,I33)</f>
        <v>13456836</v>
      </c>
      <c r="J48" s="267">
        <f>SUM(J12,J22,J26,J33)</f>
        <v>172387464</v>
      </c>
      <c r="K48" s="267">
        <f>SUM(K12,K22,K26,K33)</f>
        <v>62232701</v>
      </c>
      <c r="L48" s="267">
        <f>SUM(L12,L22,L26,L33)</f>
        <v>16878010</v>
      </c>
      <c r="M48" s="267">
        <v>264955011</v>
      </c>
    </row>
    <row r="49" spans="1:13" ht="15.75" customHeight="1" thickBot="1">
      <c r="A49" s="268"/>
      <c r="B49" s="269"/>
      <c r="C49" s="270"/>
      <c r="D49" s="270"/>
      <c r="E49" s="271"/>
      <c r="F49" s="271"/>
      <c r="G49" s="212">
        <f>SUM(D49:F49)</f>
        <v>0</v>
      </c>
      <c r="H49" s="213">
        <f t="shared" si="3"/>
        <v>0</v>
      </c>
      <c r="I49" s="270"/>
      <c r="J49" s="271"/>
      <c r="K49" s="271"/>
      <c r="L49" s="212">
        <f>SUM(I49:K49)</f>
        <v>0</v>
      </c>
      <c r="M49" s="213">
        <f>SUM(I49:L49)</f>
        <v>0</v>
      </c>
    </row>
    <row r="50" spans="1:13" ht="15.75" customHeight="1" thickBot="1">
      <c r="A50" s="272" t="s">
        <v>95</v>
      </c>
      <c r="B50" s="806" t="s">
        <v>132</v>
      </c>
      <c r="C50" s="806"/>
      <c r="D50" s="273">
        <v>13339881</v>
      </c>
      <c r="E50" s="100">
        <v>101320276</v>
      </c>
      <c r="F50" s="100">
        <v>49409362</v>
      </c>
      <c r="G50" s="211">
        <v>16683010</v>
      </c>
      <c r="H50" s="204">
        <f t="shared" si="3"/>
        <v>180752529</v>
      </c>
      <c r="I50" s="273">
        <v>13456836</v>
      </c>
      <c r="J50" s="100">
        <v>117155728</v>
      </c>
      <c r="K50" s="100">
        <v>62232701</v>
      </c>
      <c r="L50" s="211">
        <v>16878010</v>
      </c>
      <c r="M50" s="204">
        <v>209723275</v>
      </c>
    </row>
    <row r="51" spans="1:13" ht="15.75" customHeight="1" thickBot="1">
      <c r="A51" s="274" t="s">
        <v>97</v>
      </c>
      <c r="B51" s="799" t="s">
        <v>133</v>
      </c>
      <c r="C51" s="799"/>
      <c r="D51" s="228"/>
      <c r="E51" s="275">
        <f>SUM(E22)</f>
        <v>31969017</v>
      </c>
      <c r="F51" s="229"/>
      <c r="G51" s="212"/>
      <c r="H51" s="213">
        <f t="shared" si="3"/>
        <v>31969017</v>
      </c>
      <c r="I51" s="228"/>
      <c r="J51" s="275">
        <f>SUM(J22)</f>
        <v>55231736</v>
      </c>
      <c r="K51" s="229"/>
      <c r="L51" s="212"/>
      <c r="M51" s="213">
        <f>SUM(I51:L51)</f>
        <v>55231736</v>
      </c>
    </row>
    <row r="52" spans="1:13" ht="21" customHeight="1" thickBot="1">
      <c r="A52" s="276"/>
      <c r="B52" s="807" t="s">
        <v>131</v>
      </c>
      <c r="C52" s="807"/>
      <c r="D52" s="277">
        <f>SUM(D48)</f>
        <v>13339881</v>
      </c>
      <c r="E52" s="277">
        <f>SUM(E50,E51)</f>
        <v>133289293</v>
      </c>
      <c r="F52" s="278">
        <f>SUM(F48)</f>
        <v>49409362</v>
      </c>
      <c r="G52" s="279">
        <f>SUM(G48)</f>
        <v>16683010</v>
      </c>
      <c r="H52" s="204">
        <f t="shared" si="3"/>
        <v>212721546</v>
      </c>
      <c r="I52" s="277">
        <f>SUM(I48)</f>
        <v>13456836</v>
      </c>
      <c r="J52" s="277">
        <v>172387464</v>
      </c>
      <c r="K52" s="278">
        <f>SUM(K48)</f>
        <v>62232701</v>
      </c>
      <c r="L52" s="279">
        <f>SUM(L48)</f>
        <v>16878010</v>
      </c>
      <c r="M52" s="204">
        <v>264955011</v>
      </c>
    </row>
  </sheetData>
  <sheetProtection selectLockedCells="1" selectUnlockedCells="1"/>
  <mergeCells count="39">
    <mergeCell ref="B47:C47"/>
    <mergeCell ref="B48:C48"/>
    <mergeCell ref="B50:C50"/>
    <mergeCell ref="B51:C51"/>
    <mergeCell ref="B52:C52"/>
    <mergeCell ref="B38:C38"/>
    <mergeCell ref="B39:C39"/>
    <mergeCell ref="A40:A41"/>
    <mergeCell ref="B42:C42"/>
    <mergeCell ref="A43:A44"/>
    <mergeCell ref="B46:C46"/>
    <mergeCell ref="A30:A32"/>
    <mergeCell ref="B30:C30"/>
    <mergeCell ref="A33:C33"/>
    <mergeCell ref="B34:C34"/>
    <mergeCell ref="A35:A37"/>
    <mergeCell ref="B35:C35"/>
    <mergeCell ref="B23:C23"/>
    <mergeCell ref="B24:C24"/>
    <mergeCell ref="B25:C25"/>
    <mergeCell ref="A26:C26"/>
    <mergeCell ref="A27:A29"/>
    <mergeCell ref="B27:C27"/>
    <mergeCell ref="A12:C12"/>
    <mergeCell ref="A13:A18"/>
    <mergeCell ref="B13:C13"/>
    <mergeCell ref="B20:C20"/>
    <mergeCell ref="B21:C21"/>
    <mergeCell ref="A22:C22"/>
    <mergeCell ref="I9:L9"/>
    <mergeCell ref="M9:M11"/>
    <mergeCell ref="J11:L11"/>
    <mergeCell ref="A1:H3"/>
    <mergeCell ref="A4:D4"/>
    <mergeCell ref="A5:E5"/>
    <mergeCell ref="A9:C11"/>
    <mergeCell ref="D9:G9"/>
    <mergeCell ref="H9:H11"/>
    <mergeCell ref="E11:G11"/>
  </mergeCells>
  <printOptions horizontalCentered="1"/>
  <pageMargins left="0.2361111111111111" right="0.19652777777777777" top="1.18125" bottom="0.5902777777777778" header="0.5118055555555555" footer="0.5118055555555555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SheetLayoutView="100" zoomScalePageLayoutView="0" workbookViewId="0" topLeftCell="A1">
      <selection activeCell="A1" sqref="A1:O1"/>
    </sheetView>
  </sheetViews>
  <sheetFormatPr defaultColWidth="11.57421875" defaultRowHeight="12.75"/>
  <cols>
    <col min="1" max="3" width="9.140625" style="0" customWidth="1"/>
    <col min="4" max="4" width="19.7109375" style="0" customWidth="1"/>
    <col min="5" max="6" width="9.140625" style="0" customWidth="1"/>
    <col min="7" max="7" width="7.00390625" style="0" customWidth="1"/>
    <col min="8" max="8" width="9.28125" style="0" customWidth="1"/>
    <col min="9" max="9" width="9.00390625" style="0" customWidth="1"/>
    <col min="10" max="10" width="6.00390625" style="0" customWidth="1"/>
    <col min="11" max="11" width="24.140625" style="0" customWidth="1"/>
    <col min="12" max="12" width="0" style="0" hidden="1" customWidth="1"/>
    <col min="13" max="13" width="9.7109375" style="0" customWidth="1"/>
    <col min="14" max="14" width="18.57421875" style="0" customWidth="1"/>
    <col min="15" max="15" width="7.140625" style="0" customWidth="1"/>
    <col min="16" max="16" width="2.00390625" style="0" hidden="1" customWidth="1"/>
    <col min="17" max="18" width="9.140625" style="0" customWidth="1"/>
    <col min="19" max="19" width="5.8515625" style="0" customWidth="1"/>
    <col min="20" max="234" width="9.140625" style="0" customWidth="1"/>
  </cols>
  <sheetData>
    <row r="1" spans="1:19" ht="96" customHeight="1">
      <c r="A1" s="822" t="s">
        <v>337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510"/>
      <c r="Q1" s="510"/>
      <c r="R1" s="510"/>
      <c r="S1" s="510"/>
    </row>
    <row r="3" spans="1:15" ht="12.75">
      <c r="A3" s="595" t="s">
        <v>141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</row>
    <row r="4" ht="13.5" thickBot="1"/>
    <row r="5" spans="1:19" ht="13.5" thickBot="1">
      <c r="A5" s="818" t="s">
        <v>142</v>
      </c>
      <c r="B5" s="818"/>
      <c r="C5" s="818"/>
      <c r="D5" s="818"/>
      <c r="E5" s="818"/>
      <c r="F5" s="818"/>
      <c r="G5" s="823"/>
      <c r="H5" s="513"/>
      <c r="I5" s="513"/>
      <c r="J5" s="514"/>
      <c r="K5" s="824" t="s">
        <v>143</v>
      </c>
      <c r="L5" s="824"/>
      <c r="M5" s="824"/>
      <c r="N5" s="824"/>
      <c r="O5" s="824"/>
      <c r="P5" s="825"/>
      <c r="Q5" s="513"/>
      <c r="R5" s="513"/>
      <c r="S5" s="514"/>
    </row>
    <row r="6" spans="1:19" ht="13.5" thickBot="1">
      <c r="A6" s="826" t="s">
        <v>59</v>
      </c>
      <c r="B6" s="826"/>
      <c r="C6" s="826"/>
      <c r="D6" s="826"/>
      <c r="E6" s="811" t="s">
        <v>85</v>
      </c>
      <c r="F6" s="811"/>
      <c r="G6" s="811"/>
      <c r="H6" s="811" t="s">
        <v>345</v>
      </c>
      <c r="I6" s="811"/>
      <c r="J6" s="811"/>
      <c r="K6" s="812" t="s">
        <v>59</v>
      </c>
      <c r="L6" s="813"/>
      <c r="M6" s="814"/>
      <c r="N6" s="818" t="s">
        <v>85</v>
      </c>
      <c r="O6" s="818"/>
      <c r="P6" s="818"/>
      <c r="Q6" s="811" t="s">
        <v>345</v>
      </c>
      <c r="R6" s="811"/>
      <c r="S6" s="811"/>
    </row>
    <row r="7" spans="1:19" ht="13.5" thickBot="1">
      <c r="A7" s="826"/>
      <c r="B7" s="826"/>
      <c r="C7" s="826"/>
      <c r="D7" s="826"/>
      <c r="E7" s="811"/>
      <c r="F7" s="811"/>
      <c r="G7" s="811"/>
      <c r="H7" s="811"/>
      <c r="I7" s="811"/>
      <c r="J7" s="811"/>
      <c r="K7" s="815"/>
      <c r="L7" s="816"/>
      <c r="M7" s="817"/>
      <c r="N7" s="818"/>
      <c r="O7" s="818"/>
      <c r="P7" s="818"/>
      <c r="Q7" s="811"/>
      <c r="R7" s="811"/>
      <c r="S7" s="811"/>
    </row>
    <row r="8" spans="1:19" ht="13.5" thickBot="1">
      <c r="A8" s="828" t="s">
        <v>144</v>
      </c>
      <c r="B8" s="828"/>
      <c r="C8" s="828"/>
      <c r="D8" s="828"/>
      <c r="E8" s="821">
        <v>9680000</v>
      </c>
      <c r="F8" s="821"/>
      <c r="G8" s="821"/>
      <c r="H8" s="821">
        <v>17469539</v>
      </c>
      <c r="I8" s="821"/>
      <c r="J8" s="821"/>
      <c r="K8" s="829" t="s">
        <v>96</v>
      </c>
      <c r="L8" s="830"/>
      <c r="M8" s="831"/>
      <c r="N8" s="824">
        <v>81270346</v>
      </c>
      <c r="O8" s="824"/>
      <c r="P8" s="824"/>
      <c r="Q8" s="824">
        <v>101524104</v>
      </c>
      <c r="R8" s="824"/>
      <c r="S8" s="824"/>
    </row>
    <row r="9" spans="1:19" ht="12.75">
      <c r="A9" s="832" t="s">
        <v>145</v>
      </c>
      <c r="B9" s="832"/>
      <c r="C9" s="832"/>
      <c r="D9" s="832"/>
      <c r="E9" s="819">
        <v>39050000</v>
      </c>
      <c r="F9" s="819"/>
      <c r="G9" s="819"/>
      <c r="H9" s="819">
        <v>40072433</v>
      </c>
      <c r="I9" s="819"/>
      <c r="J9" s="819"/>
      <c r="K9" s="660" t="s">
        <v>146</v>
      </c>
      <c r="L9" s="612"/>
      <c r="M9" s="613"/>
      <c r="N9" s="820">
        <v>14669372</v>
      </c>
      <c r="O9" s="820"/>
      <c r="P9" s="820"/>
      <c r="Q9" s="820">
        <v>17460454</v>
      </c>
      <c r="R9" s="820"/>
      <c r="S9" s="820"/>
    </row>
    <row r="10" spans="1:19" ht="12.75">
      <c r="A10" s="832" t="s">
        <v>147</v>
      </c>
      <c r="B10" s="832"/>
      <c r="C10" s="832"/>
      <c r="D10" s="832"/>
      <c r="E10" s="819">
        <v>73540761</v>
      </c>
      <c r="F10" s="819"/>
      <c r="G10" s="819"/>
      <c r="H10" s="819">
        <v>83466119</v>
      </c>
      <c r="I10" s="819"/>
      <c r="J10" s="819"/>
      <c r="K10" s="660" t="s">
        <v>100</v>
      </c>
      <c r="L10" s="612"/>
      <c r="M10" s="613"/>
      <c r="N10" s="809">
        <v>44583008</v>
      </c>
      <c r="O10" s="809"/>
      <c r="P10" s="809"/>
      <c r="Q10" s="809">
        <v>48035560</v>
      </c>
      <c r="R10" s="809"/>
      <c r="S10" s="809"/>
    </row>
    <row r="11" spans="1:19" ht="12.75">
      <c r="A11" s="832" t="s">
        <v>148</v>
      </c>
      <c r="B11" s="832"/>
      <c r="C11" s="832"/>
      <c r="D11" s="832"/>
      <c r="E11" s="827">
        <v>0</v>
      </c>
      <c r="F11" s="827"/>
      <c r="G11" s="827"/>
      <c r="H11" s="827">
        <v>0</v>
      </c>
      <c r="I11" s="827"/>
      <c r="J11" s="827"/>
      <c r="K11" s="660" t="s">
        <v>149</v>
      </c>
      <c r="L11" s="612"/>
      <c r="M11" s="613"/>
      <c r="N11" s="809">
        <v>5271000</v>
      </c>
      <c r="O11" s="809"/>
      <c r="P11" s="809"/>
      <c r="Q11" s="809">
        <v>6293433</v>
      </c>
      <c r="R11" s="809"/>
      <c r="S11" s="809"/>
    </row>
    <row r="12" spans="1:19" ht="12.75">
      <c r="A12" s="832" t="s">
        <v>350</v>
      </c>
      <c r="B12" s="832"/>
      <c r="C12" s="832"/>
      <c r="D12" s="832"/>
      <c r="E12" s="819">
        <v>8372063</v>
      </c>
      <c r="F12" s="819"/>
      <c r="G12" s="819"/>
      <c r="H12" s="819">
        <v>25480714</v>
      </c>
      <c r="I12" s="819"/>
      <c r="J12" s="819"/>
      <c r="K12" s="660" t="s">
        <v>150</v>
      </c>
      <c r="L12" s="612"/>
      <c r="M12" s="613"/>
      <c r="N12" s="809">
        <v>3777446</v>
      </c>
      <c r="O12" s="809"/>
      <c r="P12" s="809"/>
      <c r="Q12" s="809">
        <v>3777636</v>
      </c>
      <c r="R12" s="809"/>
      <c r="S12" s="809"/>
    </row>
    <row r="13" spans="1:19" ht="13.5" customHeight="1">
      <c r="A13" s="832" t="s">
        <v>151</v>
      </c>
      <c r="B13" s="832"/>
      <c r="C13" s="832"/>
      <c r="D13" s="832"/>
      <c r="E13" s="819">
        <v>50109705</v>
      </c>
      <c r="F13" s="819"/>
      <c r="G13" s="819"/>
      <c r="H13" s="819">
        <v>50109705</v>
      </c>
      <c r="I13" s="819"/>
      <c r="J13" s="819"/>
      <c r="K13" s="660" t="s">
        <v>152</v>
      </c>
      <c r="L13" s="612"/>
      <c r="M13" s="613"/>
      <c r="N13" s="809">
        <v>3469060</v>
      </c>
      <c r="O13" s="809"/>
      <c r="P13" s="809"/>
      <c r="Q13" s="809">
        <v>3469060</v>
      </c>
      <c r="R13" s="809"/>
      <c r="S13" s="809"/>
    </row>
    <row r="14" spans="1:19" ht="13.5" customHeight="1">
      <c r="A14" s="832" t="s">
        <v>351</v>
      </c>
      <c r="B14" s="832"/>
      <c r="C14" s="832"/>
      <c r="D14" s="832"/>
      <c r="E14" s="827"/>
      <c r="F14" s="827"/>
      <c r="G14" s="827"/>
      <c r="H14" s="827">
        <v>1450731</v>
      </c>
      <c r="I14" s="827"/>
      <c r="J14" s="827"/>
      <c r="K14" s="660" t="s">
        <v>153</v>
      </c>
      <c r="L14" s="612"/>
      <c r="M14" s="613"/>
      <c r="N14" s="809">
        <v>24953602</v>
      </c>
      <c r="O14" s="809"/>
      <c r="P14" s="809"/>
      <c r="Q14" s="809">
        <v>24953602</v>
      </c>
      <c r="R14" s="809"/>
      <c r="S14" s="809"/>
    </row>
    <row r="15" spans="1:19" ht="13.5" customHeight="1">
      <c r="A15" s="832"/>
      <c r="B15" s="832"/>
      <c r="C15" s="832"/>
      <c r="D15" s="832"/>
      <c r="E15" s="827"/>
      <c r="F15" s="827"/>
      <c r="G15" s="827"/>
      <c r="H15" s="827"/>
      <c r="I15" s="827"/>
      <c r="J15" s="827"/>
      <c r="K15" s="660" t="s">
        <v>154</v>
      </c>
      <c r="L15" s="612"/>
      <c r="M15" s="613"/>
      <c r="N15" s="809">
        <v>2758695</v>
      </c>
      <c r="O15" s="809"/>
      <c r="P15" s="809"/>
      <c r="Q15" s="809">
        <v>4209426</v>
      </c>
      <c r="R15" s="809"/>
      <c r="S15" s="809"/>
    </row>
    <row r="16" spans="1:19" ht="13.5" customHeight="1">
      <c r="A16" s="834" t="s">
        <v>155</v>
      </c>
      <c r="B16" s="834"/>
      <c r="C16" s="834"/>
      <c r="D16" s="834"/>
      <c r="E16" s="833">
        <f>SUM(E8:E13)</f>
        <v>180752529</v>
      </c>
      <c r="F16" s="833"/>
      <c r="G16" s="833"/>
      <c r="H16" s="833">
        <f>SUM(H8:H14)</f>
        <v>218049241</v>
      </c>
      <c r="I16" s="833"/>
      <c r="J16" s="833"/>
      <c r="K16" s="835" t="s">
        <v>156</v>
      </c>
      <c r="L16" s="641"/>
      <c r="M16" s="642"/>
      <c r="N16" s="810">
        <f>SUM(N8:N15)</f>
        <v>180752529</v>
      </c>
      <c r="O16" s="810"/>
      <c r="P16" s="810"/>
      <c r="Q16" s="810">
        <f>SUM(Q8:Q15)</f>
        <v>209723275</v>
      </c>
      <c r="R16" s="810"/>
      <c r="S16" s="810"/>
    </row>
    <row r="17" spans="1:19" ht="12.75">
      <c r="A17" s="834"/>
      <c r="B17" s="834"/>
      <c r="C17" s="834"/>
      <c r="D17" s="834"/>
      <c r="E17" s="833"/>
      <c r="F17" s="833"/>
      <c r="G17" s="833"/>
      <c r="H17" s="833"/>
      <c r="I17" s="833"/>
      <c r="J17" s="833"/>
      <c r="K17" s="836"/>
      <c r="L17" s="644"/>
      <c r="M17" s="645"/>
      <c r="N17" s="810"/>
      <c r="O17" s="810"/>
      <c r="P17" s="810"/>
      <c r="Q17" s="810"/>
      <c r="R17" s="810"/>
      <c r="S17" s="810"/>
    </row>
    <row r="18" spans="1:19" ht="12.75">
      <c r="A18" s="832" t="s">
        <v>157</v>
      </c>
      <c r="B18" s="832"/>
      <c r="C18" s="832"/>
      <c r="D18" s="832"/>
      <c r="E18" s="827"/>
      <c r="F18" s="827"/>
      <c r="G18" s="827"/>
      <c r="H18" s="827"/>
      <c r="I18" s="827"/>
      <c r="J18" s="827"/>
      <c r="K18" s="660" t="s">
        <v>158</v>
      </c>
      <c r="L18" s="612"/>
      <c r="M18" s="613"/>
      <c r="N18" s="809">
        <v>15662350</v>
      </c>
      <c r="O18" s="809"/>
      <c r="P18" s="809"/>
      <c r="Q18" s="809">
        <v>37833642</v>
      </c>
      <c r="R18" s="809"/>
      <c r="S18" s="809"/>
    </row>
    <row r="19" spans="1:19" ht="12.75">
      <c r="A19" s="832" t="s">
        <v>159</v>
      </c>
      <c r="B19" s="832"/>
      <c r="C19" s="832"/>
      <c r="D19" s="832"/>
      <c r="E19" s="827"/>
      <c r="F19" s="827"/>
      <c r="G19" s="827"/>
      <c r="H19" s="827"/>
      <c r="I19" s="827"/>
      <c r="J19" s="827"/>
      <c r="K19" s="660" t="s">
        <v>160</v>
      </c>
      <c r="L19" s="612"/>
      <c r="M19" s="613"/>
      <c r="N19" s="809">
        <v>16306667</v>
      </c>
      <c r="O19" s="809"/>
      <c r="P19" s="809"/>
      <c r="Q19" s="809">
        <v>17398094</v>
      </c>
      <c r="R19" s="809"/>
      <c r="S19" s="809"/>
    </row>
    <row r="20" spans="1:19" ht="12.75">
      <c r="A20" s="832" t="s">
        <v>367</v>
      </c>
      <c r="B20" s="832"/>
      <c r="C20" s="832"/>
      <c r="D20" s="832"/>
      <c r="E20" s="827"/>
      <c r="F20" s="827"/>
      <c r="G20" s="827"/>
      <c r="H20" s="827">
        <v>14936753</v>
      </c>
      <c r="I20" s="827"/>
      <c r="J20" s="827"/>
      <c r="K20" s="653" t="s">
        <v>161</v>
      </c>
      <c r="L20" s="592"/>
      <c r="M20" s="617"/>
      <c r="N20" s="810">
        <v>31969017</v>
      </c>
      <c r="O20" s="810"/>
      <c r="P20" s="810"/>
      <c r="Q20" s="810">
        <v>55231736</v>
      </c>
      <c r="R20" s="810"/>
      <c r="S20" s="810"/>
    </row>
    <row r="21" spans="1:19" ht="12.75">
      <c r="A21" s="832" t="s">
        <v>162</v>
      </c>
      <c r="B21" s="832"/>
      <c r="C21" s="832"/>
      <c r="D21" s="832"/>
      <c r="E21" s="819">
        <v>31969017</v>
      </c>
      <c r="F21" s="819"/>
      <c r="G21" s="819"/>
      <c r="H21" s="819">
        <v>31969017</v>
      </c>
      <c r="I21" s="819"/>
      <c r="J21" s="819"/>
      <c r="K21" s="838"/>
      <c r="L21" s="615"/>
      <c r="M21" s="839"/>
      <c r="N21" s="837"/>
      <c r="O21" s="837"/>
      <c r="P21" s="837"/>
      <c r="Q21" s="837"/>
      <c r="R21" s="837"/>
      <c r="S21" s="837"/>
    </row>
    <row r="22" spans="1:19" ht="13.5" thickBot="1">
      <c r="A22" s="834" t="s">
        <v>163</v>
      </c>
      <c r="B22" s="834"/>
      <c r="C22" s="834"/>
      <c r="D22" s="834"/>
      <c r="E22" s="833">
        <f>SUM(E18:E21)</f>
        <v>31969017</v>
      </c>
      <c r="F22" s="833"/>
      <c r="G22" s="833"/>
      <c r="H22" s="833">
        <f>SUM(H18:H21)</f>
        <v>46905770</v>
      </c>
      <c r="I22" s="833"/>
      <c r="J22" s="833"/>
      <c r="K22" s="838"/>
      <c r="L22" s="615"/>
      <c r="M22" s="839"/>
      <c r="N22" s="840"/>
      <c r="O22" s="840"/>
      <c r="P22" s="840"/>
      <c r="Q22" s="840"/>
      <c r="R22" s="840"/>
      <c r="S22" s="840"/>
    </row>
    <row r="23" spans="1:19" ht="13.5" thickBot="1">
      <c r="A23" s="842" t="s">
        <v>69</v>
      </c>
      <c r="B23" s="842"/>
      <c r="C23" s="842"/>
      <c r="D23" s="842"/>
      <c r="E23" s="843">
        <f>SUM(E16,E22)</f>
        <v>212721546</v>
      </c>
      <c r="F23" s="843"/>
      <c r="G23" s="843"/>
      <c r="H23" s="843">
        <f>SUM(H16,H22)</f>
        <v>264955011</v>
      </c>
      <c r="I23" s="843"/>
      <c r="J23" s="843"/>
      <c r="K23" s="662" t="s">
        <v>69</v>
      </c>
      <c r="L23" s="663"/>
      <c r="M23" s="664"/>
      <c r="N23" s="818">
        <f>SUM(N16,N20)</f>
        <v>212721546</v>
      </c>
      <c r="O23" s="818"/>
      <c r="P23" s="818"/>
      <c r="Q23" s="818">
        <f>SUM(Q16,Q20)</f>
        <v>264955011</v>
      </c>
      <c r="R23" s="818"/>
      <c r="S23" s="818"/>
    </row>
    <row r="24" spans="1:15" ht="12.75">
      <c r="A24" s="841"/>
      <c r="B24" s="841"/>
      <c r="C24" s="841"/>
      <c r="D24" s="841"/>
      <c r="E24" s="841"/>
      <c r="F24" s="841"/>
      <c r="G24" s="841"/>
      <c r="H24" s="512"/>
      <c r="I24" s="512"/>
      <c r="J24" s="512"/>
      <c r="K24" s="841"/>
      <c r="L24" s="841"/>
      <c r="M24" s="841"/>
      <c r="N24" s="841"/>
      <c r="O24" s="841"/>
    </row>
    <row r="25" spans="1:15" ht="12.75">
      <c r="A25" s="841"/>
      <c r="B25" s="841"/>
      <c r="C25" s="841"/>
      <c r="D25" s="841"/>
      <c r="E25" s="841"/>
      <c r="F25" s="841"/>
      <c r="G25" s="841"/>
      <c r="H25" s="512"/>
      <c r="I25" s="512"/>
      <c r="J25" s="512"/>
      <c r="K25" s="841"/>
      <c r="L25" s="841"/>
      <c r="M25" s="841"/>
      <c r="N25" s="841"/>
      <c r="O25" s="841"/>
    </row>
  </sheetData>
  <sheetProtection selectLockedCells="1" selectUnlockedCells="1"/>
  <mergeCells count="108">
    <mergeCell ref="Q19:S19"/>
    <mergeCell ref="Q20:S20"/>
    <mergeCell ref="Q21:S21"/>
    <mergeCell ref="Q22:S22"/>
    <mergeCell ref="Q23:S23"/>
    <mergeCell ref="Q6:S7"/>
    <mergeCell ref="Q8:S8"/>
    <mergeCell ref="Q9:S9"/>
    <mergeCell ref="Q10:S10"/>
    <mergeCell ref="Q13:S13"/>
    <mergeCell ref="H21:J21"/>
    <mergeCell ref="H22:J22"/>
    <mergeCell ref="H23:J23"/>
    <mergeCell ref="A25:D25"/>
    <mergeCell ref="E25:G25"/>
    <mergeCell ref="K25:M25"/>
    <mergeCell ref="A21:D21"/>
    <mergeCell ref="E21:G21"/>
    <mergeCell ref="K21:M21"/>
    <mergeCell ref="N25:O25"/>
    <mergeCell ref="A23:D23"/>
    <mergeCell ref="E23:G23"/>
    <mergeCell ref="K23:M23"/>
    <mergeCell ref="N23:P23"/>
    <mergeCell ref="A24:D24"/>
    <mergeCell ref="E24:G24"/>
    <mergeCell ref="K24:M24"/>
    <mergeCell ref="N24:O24"/>
    <mergeCell ref="N21:P21"/>
    <mergeCell ref="A22:D22"/>
    <mergeCell ref="E22:G22"/>
    <mergeCell ref="K22:M22"/>
    <mergeCell ref="N22:P22"/>
    <mergeCell ref="A19:D19"/>
    <mergeCell ref="E19:G19"/>
    <mergeCell ref="K19:M19"/>
    <mergeCell ref="N19:P19"/>
    <mergeCell ref="A20:D20"/>
    <mergeCell ref="E20:G20"/>
    <mergeCell ref="K20:M20"/>
    <mergeCell ref="N20:P20"/>
    <mergeCell ref="H19:J19"/>
    <mergeCell ref="H20:J20"/>
    <mergeCell ref="A16:D17"/>
    <mergeCell ref="E16:G17"/>
    <mergeCell ref="K16:M17"/>
    <mergeCell ref="N16:P17"/>
    <mergeCell ref="A18:D18"/>
    <mergeCell ref="E18:G18"/>
    <mergeCell ref="K18:M18"/>
    <mergeCell ref="N18:P18"/>
    <mergeCell ref="H16:J17"/>
    <mergeCell ref="H18:J18"/>
    <mergeCell ref="A14:D14"/>
    <mergeCell ref="E14:G14"/>
    <mergeCell ref="K14:M14"/>
    <mergeCell ref="N14:P14"/>
    <mergeCell ref="A15:D15"/>
    <mergeCell ref="E15:G15"/>
    <mergeCell ref="K15:M15"/>
    <mergeCell ref="N15:P15"/>
    <mergeCell ref="H14:J14"/>
    <mergeCell ref="H15:J15"/>
    <mergeCell ref="A12:D12"/>
    <mergeCell ref="E12:G12"/>
    <mergeCell ref="K12:M12"/>
    <mergeCell ref="N12:P12"/>
    <mergeCell ref="A13:D13"/>
    <mergeCell ref="E13:G13"/>
    <mergeCell ref="K13:M13"/>
    <mergeCell ref="N13:P13"/>
    <mergeCell ref="H12:J12"/>
    <mergeCell ref="H13:J13"/>
    <mergeCell ref="A10:D10"/>
    <mergeCell ref="E10:G10"/>
    <mergeCell ref="K10:M10"/>
    <mergeCell ref="N10:P10"/>
    <mergeCell ref="A11:D11"/>
    <mergeCell ref="E11:G11"/>
    <mergeCell ref="K11:M11"/>
    <mergeCell ref="N11:P11"/>
    <mergeCell ref="H10:J10"/>
    <mergeCell ref="H11:J11"/>
    <mergeCell ref="A8:D8"/>
    <mergeCell ref="E8:G8"/>
    <mergeCell ref="K8:M8"/>
    <mergeCell ref="N8:P8"/>
    <mergeCell ref="A9:D9"/>
    <mergeCell ref="E9:G9"/>
    <mergeCell ref="K9:M9"/>
    <mergeCell ref="N9:P9"/>
    <mergeCell ref="H8:J8"/>
    <mergeCell ref="H9:J9"/>
    <mergeCell ref="A1:O1"/>
    <mergeCell ref="A3:O3"/>
    <mergeCell ref="A5:G5"/>
    <mergeCell ref="K5:P5"/>
    <mergeCell ref="A6:D7"/>
    <mergeCell ref="Q14:S14"/>
    <mergeCell ref="Q15:S15"/>
    <mergeCell ref="Q16:S17"/>
    <mergeCell ref="Q18:S18"/>
    <mergeCell ref="E6:G7"/>
    <mergeCell ref="K6:M7"/>
    <mergeCell ref="N6:P7"/>
    <mergeCell ref="H6:J7"/>
    <mergeCell ref="Q11:S11"/>
    <mergeCell ref="Q12:S1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view="pageBreakPreview" zoomScaleSheetLayoutView="100" zoomScalePageLayoutView="0" workbookViewId="0" topLeftCell="A1">
      <selection activeCell="B30" sqref="B30"/>
    </sheetView>
  </sheetViews>
  <sheetFormatPr defaultColWidth="11.57421875" defaultRowHeight="12.75"/>
  <cols>
    <col min="1" max="1" width="9.140625" style="0" customWidth="1"/>
    <col min="2" max="2" width="32.28125" style="0" customWidth="1"/>
    <col min="3" max="5" width="0" style="0" hidden="1" customWidth="1"/>
    <col min="6" max="6" width="9.140625" style="0" customWidth="1"/>
    <col min="7" max="7" width="10.421875" style="0" customWidth="1"/>
    <col min="8" max="8" width="0" style="0" hidden="1" customWidth="1"/>
    <col min="9" max="9" width="7.7109375" style="0" customWidth="1"/>
    <col min="10" max="10" width="6.7109375" style="0" customWidth="1"/>
    <col min="11" max="11" width="7.140625" style="0" customWidth="1"/>
    <col min="12" max="250" width="9.140625" style="0" customWidth="1"/>
  </cols>
  <sheetData>
    <row r="1" spans="2:12" ht="54.75" customHeight="1">
      <c r="B1" s="594" t="s">
        <v>338</v>
      </c>
      <c r="C1" s="594"/>
      <c r="D1" s="594"/>
      <c r="E1" s="594"/>
      <c r="F1" s="594"/>
      <c r="G1" s="594"/>
      <c r="H1" s="594"/>
      <c r="I1" s="490"/>
      <c r="J1" s="490"/>
      <c r="K1" s="490"/>
      <c r="L1" s="489"/>
    </row>
    <row r="2" spans="9:11" ht="12.75">
      <c r="I2" s="491"/>
      <c r="J2" s="491"/>
      <c r="K2" s="491"/>
    </row>
    <row r="3" spans="1:7" ht="15.75">
      <c r="A3" s="856" t="s">
        <v>164</v>
      </c>
      <c r="B3" s="856"/>
      <c r="C3" s="856"/>
      <c r="D3" s="856"/>
      <c r="E3" s="856"/>
      <c r="F3" s="856"/>
      <c r="G3" s="856"/>
    </row>
    <row r="5" spans="1:8" ht="15.75">
      <c r="A5" s="856" t="s">
        <v>328</v>
      </c>
      <c r="B5" s="856"/>
      <c r="C5" s="856"/>
      <c r="D5" s="856"/>
      <c r="E5" s="856"/>
      <c r="F5" s="856"/>
      <c r="G5" s="856"/>
      <c r="H5" s="856"/>
    </row>
    <row r="6" spans="1:10" ht="12.75">
      <c r="A6" s="857"/>
      <c r="B6" s="857"/>
      <c r="C6" s="857"/>
      <c r="D6" s="857"/>
      <c r="E6" s="857"/>
      <c r="F6" s="857"/>
      <c r="G6" s="857"/>
      <c r="H6" s="857"/>
      <c r="I6" s="857"/>
      <c r="J6" s="857"/>
    </row>
    <row r="7" spans="1:10" ht="13.5" thickBot="1">
      <c r="A7" s="480"/>
      <c r="B7" s="178"/>
      <c r="C7" s="178"/>
      <c r="D7" s="178"/>
      <c r="E7" s="858"/>
      <c r="F7" s="859"/>
      <c r="G7" s="178"/>
      <c r="H7" s="453"/>
      <c r="I7" s="178"/>
      <c r="J7" s="178"/>
    </row>
    <row r="8" spans="1:11" ht="13.5" thickBot="1">
      <c r="A8" s="818"/>
      <c r="B8" s="818"/>
      <c r="C8" s="818"/>
      <c r="D8" s="818"/>
      <c r="E8" s="823"/>
      <c r="F8" s="860" t="s">
        <v>85</v>
      </c>
      <c r="G8" s="861"/>
      <c r="H8" s="862"/>
      <c r="I8" s="860" t="s">
        <v>345</v>
      </c>
      <c r="J8" s="861"/>
      <c r="K8" s="863"/>
    </row>
    <row r="9" spans="1:11" ht="13.5" thickBot="1">
      <c r="A9" s="818" t="s">
        <v>166</v>
      </c>
      <c r="B9" s="818"/>
      <c r="C9" s="818"/>
      <c r="D9" s="818"/>
      <c r="E9" s="823"/>
      <c r="F9" s="864" t="s">
        <v>167</v>
      </c>
      <c r="G9" s="818"/>
      <c r="H9" s="823"/>
      <c r="I9" s="864" t="s">
        <v>167</v>
      </c>
      <c r="J9" s="818"/>
      <c r="K9" s="866"/>
    </row>
    <row r="10" spans="1:11" ht="13.5" thickBot="1">
      <c r="A10" s="824" t="s">
        <v>168</v>
      </c>
      <c r="B10" s="824"/>
      <c r="C10" s="824"/>
      <c r="D10" s="824"/>
      <c r="E10" s="825"/>
      <c r="F10" s="844">
        <v>2940000</v>
      </c>
      <c r="G10" s="845"/>
      <c r="H10" s="865"/>
      <c r="I10" s="844">
        <v>2940000</v>
      </c>
      <c r="J10" s="845"/>
      <c r="K10" s="846"/>
    </row>
    <row r="11" spans="1:11" ht="13.5" thickBot="1">
      <c r="A11" s="824"/>
      <c r="B11" s="824"/>
      <c r="C11" s="824"/>
      <c r="D11" s="824"/>
      <c r="E11" s="825"/>
      <c r="F11" s="844"/>
      <c r="G11" s="845"/>
      <c r="H11" s="865"/>
      <c r="I11" s="844"/>
      <c r="J11" s="845"/>
      <c r="K11" s="846"/>
    </row>
    <row r="12" spans="1:11" ht="13.5" thickBot="1">
      <c r="A12" s="824" t="s">
        <v>169</v>
      </c>
      <c r="B12" s="824"/>
      <c r="C12" s="824"/>
      <c r="D12" s="824"/>
      <c r="E12" s="825"/>
      <c r="F12" s="844">
        <v>2131000</v>
      </c>
      <c r="G12" s="845"/>
      <c r="H12" s="865"/>
      <c r="I12" s="844">
        <v>3153433</v>
      </c>
      <c r="J12" s="845"/>
      <c r="K12" s="846"/>
    </row>
    <row r="13" spans="1:11" ht="13.5" thickBot="1">
      <c r="A13" s="824"/>
      <c r="B13" s="824"/>
      <c r="C13" s="824"/>
      <c r="D13" s="824"/>
      <c r="E13" s="825"/>
      <c r="F13" s="844"/>
      <c r="G13" s="845"/>
      <c r="H13" s="865"/>
      <c r="I13" s="844"/>
      <c r="J13" s="845"/>
      <c r="K13" s="846"/>
    </row>
    <row r="14" spans="1:11" ht="13.5" thickBot="1">
      <c r="A14" s="824" t="s">
        <v>170</v>
      </c>
      <c r="B14" s="824"/>
      <c r="C14" s="824"/>
      <c r="D14" s="824"/>
      <c r="E14" s="825"/>
      <c r="F14" s="844">
        <v>200000</v>
      </c>
      <c r="G14" s="845"/>
      <c r="H14" s="865"/>
      <c r="I14" s="844">
        <v>200000</v>
      </c>
      <c r="J14" s="845"/>
      <c r="K14" s="846"/>
    </row>
    <row r="15" spans="1:11" ht="13.5" thickBot="1">
      <c r="A15" s="873"/>
      <c r="B15" s="873"/>
      <c r="C15" s="873"/>
      <c r="D15" s="873"/>
      <c r="E15" s="597"/>
      <c r="F15" s="847"/>
      <c r="G15" s="848"/>
      <c r="H15" s="874"/>
      <c r="I15" s="847"/>
      <c r="J15" s="848"/>
      <c r="K15" s="849"/>
    </row>
    <row r="16" spans="1:11" ht="12.75" customHeight="1" thickBot="1">
      <c r="A16" s="875" t="s">
        <v>329</v>
      </c>
      <c r="B16" s="876"/>
      <c r="C16" s="876"/>
      <c r="D16" s="876"/>
      <c r="E16" s="877"/>
      <c r="F16" s="867">
        <f>SUM(F10:F14)</f>
        <v>5271000</v>
      </c>
      <c r="G16" s="868"/>
      <c r="H16" s="869"/>
      <c r="I16" s="850">
        <f>SUM(I10:I14)</f>
        <v>6293433</v>
      </c>
      <c r="J16" s="851"/>
      <c r="K16" s="852"/>
    </row>
    <row r="17" spans="1:11" ht="13.5" customHeight="1" thickBot="1">
      <c r="A17" s="878"/>
      <c r="B17" s="879"/>
      <c r="C17" s="879"/>
      <c r="D17" s="879"/>
      <c r="E17" s="880"/>
      <c r="F17" s="870"/>
      <c r="G17" s="871"/>
      <c r="H17" s="872"/>
      <c r="I17" s="853"/>
      <c r="J17" s="854"/>
      <c r="K17" s="855"/>
    </row>
  </sheetData>
  <sheetProtection selectLockedCells="1" selectUnlockedCells="1"/>
  <mergeCells count="23">
    <mergeCell ref="F16:H17"/>
    <mergeCell ref="A12:E13"/>
    <mergeCell ref="F12:H13"/>
    <mergeCell ref="A14:E15"/>
    <mergeCell ref="F14:H15"/>
    <mergeCell ref="A16:E17"/>
    <mergeCell ref="I8:K8"/>
    <mergeCell ref="A9:E9"/>
    <mergeCell ref="F9:H9"/>
    <mergeCell ref="A10:E11"/>
    <mergeCell ref="F10:H11"/>
    <mergeCell ref="I9:K9"/>
    <mergeCell ref="I10:K11"/>
    <mergeCell ref="I12:K13"/>
    <mergeCell ref="I14:K15"/>
    <mergeCell ref="I16:K17"/>
    <mergeCell ref="B1:H1"/>
    <mergeCell ref="A3:G3"/>
    <mergeCell ref="A5:H5"/>
    <mergeCell ref="A6:J6"/>
    <mergeCell ref="E7:F7"/>
    <mergeCell ref="A8:E8"/>
    <mergeCell ref="F8:H8"/>
  </mergeCells>
  <printOptions horizontalCentered="1"/>
  <pageMargins left="0.7875" right="0.7875" top="0.9840277777777777" bottom="0.9840277777777777" header="0.5118055555555555" footer="0.511805555555555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WinSeven</dc:creator>
  <cp:keywords/>
  <dc:description/>
  <cp:lastModifiedBy>user</cp:lastModifiedBy>
  <cp:lastPrinted>2019-12-16T06:50:15Z</cp:lastPrinted>
  <dcterms:created xsi:type="dcterms:W3CDTF">2019-02-07T11:57:26Z</dcterms:created>
  <dcterms:modified xsi:type="dcterms:W3CDTF">2019-12-16T08:11:55Z</dcterms:modified>
  <cp:category/>
  <cp:version/>
  <cp:contentType/>
  <cp:contentStatus/>
</cp:coreProperties>
</file>