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60" windowWidth="7545" windowHeight="4650" tabRatio="601" firstSheet="2" activeTab="2"/>
  </bookViews>
  <sheets>
    <sheet name="helyi adó" sheetId="1" r:id="rId1"/>
    <sheet name="szoc.ellátás" sheetId="2" r:id="rId2"/>
    <sheet name="Munka1" sheetId="3" r:id="rId3"/>
  </sheets>
  <definedNames>
    <definedName name="_xlnm.Print_Area" localSheetId="0">'helyi adó'!$A$1:$P$42</definedName>
    <definedName name="_xlnm.Print_Area" localSheetId="2">'Munka1'!$A$1:$J$52</definedName>
    <definedName name="_xlnm.Print_Area" localSheetId="1">'szoc.ellátás'!$A$1:$M$32</definedName>
  </definedNames>
  <calcPr fullCalcOnLoad="1"/>
</workbook>
</file>

<file path=xl/sharedStrings.xml><?xml version="1.0" encoding="utf-8"?>
<sst xmlns="http://schemas.openxmlformats.org/spreadsheetml/2006/main" count="150" uniqueCount="122">
  <si>
    <t>Adózók száma</t>
  </si>
  <si>
    <t>fő</t>
  </si>
  <si>
    <t xml:space="preserve">Adónem </t>
  </si>
  <si>
    <t>Ft</t>
  </si>
  <si>
    <t>Adóvisszatérítés összege dec.31-ig</t>
  </si>
  <si>
    <t>Adóhátralék összege Ft</t>
  </si>
  <si>
    <t>2002.</t>
  </si>
  <si>
    <t>2003.</t>
  </si>
  <si>
    <t>Összesen</t>
  </si>
  <si>
    <t>Adótúlfizetés összege</t>
  </si>
  <si>
    <t>Építményadó</t>
  </si>
  <si>
    <t>Vállalk.kommunális adó</t>
  </si>
  <si>
    <t>Helyi iparűzési adó</t>
  </si>
  <si>
    <t>Gépjárműadó</t>
  </si>
  <si>
    <t>Termőföld bérbeadás</t>
  </si>
  <si>
    <t>Adópótlék,bírság</t>
  </si>
  <si>
    <t>Idegenforgalmi adó</t>
  </si>
  <si>
    <t>Összesen:</t>
  </si>
  <si>
    <t>Az Önkormányzat által bevezetett helyi adók, illetve a gépjárműadó alakulása 2003. évben</t>
  </si>
  <si>
    <t>Rendszeres és rendkívüli szociális pénzbeni, természetbeni ellátások támogatási jogcímek szerint</t>
  </si>
  <si>
    <t>Támogatási forma megnevezése</t>
  </si>
  <si>
    <t>Mutató</t>
  </si>
  <si>
    <t>2003.évi</t>
  </si>
  <si>
    <t>előirányzat</t>
  </si>
  <si>
    <t>teljesítés</t>
  </si>
  <si>
    <t>Támogatás</t>
  </si>
  <si>
    <t>Ft/mutató</t>
  </si>
  <si>
    <t>évi összeg</t>
  </si>
  <si>
    <t>Visszaigényelhető</t>
  </si>
  <si>
    <t>összeg</t>
  </si>
  <si>
    <t>Önkormányzatot terhelő összeg</t>
  </si>
  <si>
    <t>Rendszeres szociális ellátások</t>
  </si>
  <si>
    <t>Munkanélküliek jöv.pótló támogatása</t>
  </si>
  <si>
    <t>Időskorúak járadéka</t>
  </si>
  <si>
    <t>Rendszeres szociális segély</t>
  </si>
  <si>
    <t>Rendszeres gyermekvédelmi támogatás</t>
  </si>
  <si>
    <t>Ápolási dij TB-vel</t>
  </si>
  <si>
    <t>Lakásfenntartási támogatás</t>
  </si>
  <si>
    <t>Eseti ellátások</t>
  </si>
  <si>
    <t>Közgyógyellátás</t>
  </si>
  <si>
    <t>Temetési segély</t>
  </si>
  <si>
    <t>Átmeneti segély</t>
  </si>
  <si>
    <t>Rendkívüli gyermekvédelmi támogatás</t>
  </si>
  <si>
    <t>Köztemetés</t>
  </si>
  <si>
    <t>Mozgáskorlátozottak közlekedési támog.</t>
  </si>
  <si>
    <t>Bevonulási segély</t>
  </si>
  <si>
    <t>Természetben nyújtott ell.(hulladékszáll.)</t>
  </si>
  <si>
    <t>Egyéb rászorultságtól függő ellátás</t>
  </si>
  <si>
    <t>Szociálpolitikai juttatások összesen:</t>
  </si>
  <si>
    <t>Bevételek</t>
  </si>
  <si>
    <t>Kiadások</t>
  </si>
  <si>
    <t>I. Működési bevételek</t>
  </si>
  <si>
    <t>Működési bevételek</t>
  </si>
  <si>
    <t>I. Működési kiadások</t>
  </si>
  <si>
    <t xml:space="preserve">     2. Munkaadókat terhelő járulékok</t>
  </si>
  <si>
    <t xml:space="preserve">     3. Dologi kiadások</t>
  </si>
  <si>
    <t xml:space="preserve">     1. Személyi juttatások</t>
  </si>
  <si>
    <t>I. Felhalmozási kiadások</t>
  </si>
  <si>
    <t>Megállapított adó összege 2004-ben</t>
  </si>
  <si>
    <t>Adóbefizetés összege márc.31-ig</t>
  </si>
  <si>
    <t>Pénzforgalmi egyenleg</t>
  </si>
  <si>
    <t xml:space="preserve">     4. Ellátottak pénzbeli juttatása</t>
  </si>
  <si>
    <t>2014.eredeti előirányzat</t>
  </si>
  <si>
    <t>II. Egyéb működési célú kiadások</t>
  </si>
  <si>
    <t>Költségvetési működési kiadások</t>
  </si>
  <si>
    <t>1. Hitelek kölcsönök törlesztése</t>
  </si>
  <si>
    <t>2. Belföldi értékpapírok kiadásai</t>
  </si>
  <si>
    <t>3. Központi irányítószervi támog.folyósítása</t>
  </si>
  <si>
    <t>4.Pénzeszközök betétként elhelyezése</t>
  </si>
  <si>
    <t xml:space="preserve">    1. Beruházások</t>
  </si>
  <si>
    <t xml:space="preserve">    2. Felújítások</t>
  </si>
  <si>
    <t xml:space="preserve">    3. Egyéb felhalmozási célú kiadások</t>
  </si>
  <si>
    <t xml:space="preserve">Költségvetési felhalmozási célú kiadások </t>
  </si>
  <si>
    <t xml:space="preserve">         Finanszírozási kiadások</t>
  </si>
  <si>
    <t>Finanszírozási kiadások</t>
  </si>
  <si>
    <t xml:space="preserve">            Finanszírozási kiadások</t>
  </si>
  <si>
    <t>1. Hosszúlejáratú kölcsönök törlesztése</t>
  </si>
  <si>
    <t>2.Külföldi finanszírozás kiadása</t>
  </si>
  <si>
    <t>Költségvetési kiadások</t>
  </si>
  <si>
    <t>KIADÁSOK ÖSSZESEN</t>
  </si>
  <si>
    <t>1.Működési célú támogatások ÁH.beül.</t>
  </si>
  <si>
    <t>2. Közhatalmi bevételek</t>
  </si>
  <si>
    <t>3. Működési bevételek</t>
  </si>
  <si>
    <t>4. Működési célú átvett pénzeszközök ÁH.kívülről</t>
  </si>
  <si>
    <t>Költségvetési bevétel -kiadás</t>
  </si>
  <si>
    <t>Finanszírozási bevételek</t>
  </si>
  <si>
    <t>1. Hitelek kölcsönök felvétele</t>
  </si>
  <si>
    <t>3. Betétek megszűntetése</t>
  </si>
  <si>
    <t>2. Belföldi értékpapírok bevételei</t>
  </si>
  <si>
    <t>3. Előző évi működési költségv. pénzmaradvány igénybevétele</t>
  </si>
  <si>
    <t>I. Felhalmozási bevételek</t>
  </si>
  <si>
    <t xml:space="preserve">  2.Felhalmozási bevételek</t>
  </si>
  <si>
    <t xml:space="preserve">  3.Felhalmozási célú átvett pénzeszközök</t>
  </si>
  <si>
    <t xml:space="preserve">  1.Felhalmozási célú támogatások ÁH.belülről</t>
  </si>
  <si>
    <t>Költségvetési felhalmozási bevételek</t>
  </si>
  <si>
    <t xml:space="preserve">          Finanszírozási bevételek</t>
  </si>
  <si>
    <t>1.Hosszú lejáratú hitelek kölcsönök felvétele</t>
  </si>
  <si>
    <t>2.Előző évi felhalmozási pénzmaradvány igénybevétele</t>
  </si>
  <si>
    <t>Költségvetési bevételek</t>
  </si>
  <si>
    <t>BEVÉTELEK ÖSSZESEN</t>
  </si>
  <si>
    <t>ÖSSZES bevétel-kiadás</t>
  </si>
  <si>
    <t xml:space="preserve">     3.Tartalékok</t>
  </si>
  <si>
    <t xml:space="preserve">     1. Egyéb működési célú támgatások</t>
  </si>
  <si>
    <t xml:space="preserve">    4.Felhalm.célú kölcsön nyújtása</t>
  </si>
  <si>
    <t>Finanszírozási bevételek működési célra</t>
  </si>
  <si>
    <t>Finanszírozási kiadáok működési célra</t>
  </si>
  <si>
    <t>3. Központi irányítószervi támogatás</t>
  </si>
  <si>
    <t>Felhalmozási finanszírozási bevételek összesen</t>
  </si>
  <si>
    <t>Felhalmozási bevétel -kiadás</t>
  </si>
  <si>
    <t>Felhalmozási finanszírozási kiadások összesen</t>
  </si>
  <si>
    <t>Finanszírozási bevétel -kiadás</t>
  </si>
  <si>
    <t>adatok ezer Ft-ban</t>
  </si>
  <si>
    <t>Finanszírozási korrekció</t>
  </si>
  <si>
    <t>BEVÉTELEK ÖSSZESEN korrekció nélkül</t>
  </si>
  <si>
    <t>KIADÁSOK ÖSSZESEN korrekció nélkül</t>
  </si>
  <si>
    <t>Algyő Nagyközség Önkormányzat  költségvetésének működési és felhalmozási mérlege 2015.évre</t>
  </si>
  <si>
    <t>2014.mód. előirányzat</t>
  </si>
  <si>
    <t>2014.várható teljesítés</t>
  </si>
  <si>
    <t>2015.eredeti előirányzat</t>
  </si>
  <si>
    <t>4. Elvonások befizetések</t>
  </si>
  <si>
    <t xml:space="preserve">     2. Működési célú visszatérít. támog, kölcsön </t>
  </si>
  <si>
    <t>Működési kiadások irányítószervi támogatással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</si>
</sst>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b/>
      <i/>
      <sz val="11"/>
      <name val="Arial CE"/>
      <family val="0"/>
    </font>
    <font>
      <b/>
      <sz val="11"/>
      <color indexed="8"/>
      <name val="Arial CE"/>
      <family val="0"/>
    </font>
    <font>
      <b/>
      <sz val="12"/>
      <name val="Arial CE"/>
      <family val="2"/>
    </font>
    <font>
      <b/>
      <sz val="11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4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7" xfId="0" applyFont="1" applyBorder="1" applyAlignment="1">
      <alignment/>
    </xf>
    <xf numFmtId="3" fontId="10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24" borderId="19" xfId="0" applyFont="1" applyFill="1" applyBorder="1" applyAlignment="1">
      <alignment horizontal="center"/>
    </xf>
    <xf numFmtId="3" fontId="12" fillId="24" borderId="19" xfId="0" applyNumberFormat="1" applyFont="1" applyFill="1" applyBorder="1" applyAlignment="1">
      <alignment horizontal="center"/>
    </xf>
    <xf numFmtId="0" fontId="9" fillId="22" borderId="20" xfId="0" applyFont="1" applyFill="1" applyBorder="1" applyAlignment="1">
      <alignment/>
    </xf>
    <xf numFmtId="3" fontId="6" fillId="22" borderId="21" xfId="0" applyNumberFormat="1" applyFont="1" applyFill="1" applyBorder="1" applyAlignment="1">
      <alignment horizontal="center"/>
    </xf>
    <xf numFmtId="0" fontId="7" fillId="22" borderId="0" xfId="0" applyFont="1" applyFill="1" applyAlignment="1">
      <alignment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3" fontId="6" fillId="0" borderId="22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24" borderId="19" xfId="0" applyFont="1" applyFill="1" applyBorder="1" applyAlignment="1">
      <alignment/>
    </xf>
    <xf numFmtId="3" fontId="10" fillId="24" borderId="19" xfId="0" applyNumberFormat="1" applyFont="1" applyFill="1" applyBorder="1" applyAlignment="1">
      <alignment horizontal="center"/>
    </xf>
    <xf numFmtId="3" fontId="6" fillId="24" borderId="22" xfId="0" applyNumberFormat="1" applyFont="1" applyFill="1" applyBorder="1" applyAlignment="1">
      <alignment horizontal="center"/>
    </xf>
    <xf numFmtId="0" fontId="7" fillId="24" borderId="23" xfId="0" applyFont="1" applyFill="1" applyBorder="1" applyAlignment="1">
      <alignment/>
    </xf>
    <xf numFmtId="3" fontId="6" fillId="24" borderId="21" xfId="0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10" fillId="22" borderId="20" xfId="0" applyNumberFormat="1" applyFont="1" applyFill="1" applyBorder="1" applyAlignment="1">
      <alignment horizontal="center"/>
    </xf>
    <xf numFmtId="3" fontId="12" fillId="24" borderId="24" xfId="0" applyNumberFormat="1" applyFont="1" applyFill="1" applyBorder="1" applyAlignment="1">
      <alignment horizontal="center"/>
    </xf>
    <xf numFmtId="3" fontId="12" fillId="24" borderId="2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2" borderId="19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0" fontId="10" fillId="22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22" borderId="19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0" fontId="10" fillId="22" borderId="27" xfId="0" applyFont="1" applyFill="1" applyBorder="1" applyAlignment="1">
      <alignment horizontal="center" vertical="center" wrapText="1"/>
    </xf>
    <xf numFmtId="0" fontId="6" fillId="22" borderId="22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6" fillId="22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zoomScalePageLayoutView="0" workbookViewId="0" topLeftCell="G1">
      <selection activeCell="G8" sqref="G8:G9"/>
    </sheetView>
  </sheetViews>
  <sheetFormatPr defaultColWidth="9.00390625" defaultRowHeight="12.75"/>
  <cols>
    <col min="1" max="1" width="3.875" style="0" customWidth="1"/>
    <col min="3" max="3" width="11.75390625" style="0" customWidth="1"/>
    <col min="4" max="4" width="13.25390625" style="0" customWidth="1"/>
    <col min="5" max="5" width="16.25390625" style="0" customWidth="1"/>
    <col min="6" max="6" width="16.125" style="0" customWidth="1"/>
    <col min="7" max="7" width="16.25390625" style="0" customWidth="1"/>
    <col min="8" max="8" width="13.125" style="0" customWidth="1"/>
    <col min="9" max="9" width="13.625" style="0" customWidth="1"/>
    <col min="10" max="10" width="13.875" style="0" customWidth="1"/>
    <col min="11" max="11" width="14.75390625" style="0" customWidth="1"/>
    <col min="12" max="12" width="1.12109375" style="0" customWidth="1"/>
  </cols>
  <sheetData>
    <row r="2" spans="2:16" ht="12.75">
      <c r="B2" s="68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1"/>
      <c r="O2" s="1"/>
      <c r="P2" s="1"/>
    </row>
    <row r="3" spans="2:16" ht="12.7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2:12" ht="12.75">
      <c r="B8" s="72" t="s">
        <v>2</v>
      </c>
      <c r="C8" s="72"/>
      <c r="D8" s="72" t="s">
        <v>0</v>
      </c>
      <c r="E8" s="74" t="s">
        <v>58</v>
      </c>
      <c r="F8" s="74" t="s">
        <v>59</v>
      </c>
      <c r="G8" s="74" t="s">
        <v>4</v>
      </c>
      <c r="H8" s="72" t="s">
        <v>5</v>
      </c>
      <c r="I8" s="72"/>
      <c r="J8" s="72"/>
      <c r="K8" s="73" t="s">
        <v>9</v>
      </c>
      <c r="L8" s="7"/>
    </row>
    <row r="9" spans="2:12" ht="12.75">
      <c r="B9" s="72"/>
      <c r="C9" s="72"/>
      <c r="D9" s="72"/>
      <c r="E9" s="74"/>
      <c r="F9" s="74"/>
      <c r="G9" s="74"/>
      <c r="H9" s="72"/>
      <c r="I9" s="72"/>
      <c r="J9" s="72"/>
      <c r="K9" s="73"/>
      <c r="L9" s="7"/>
    </row>
    <row r="10" spans="2:12" ht="12.75">
      <c r="B10" s="72"/>
      <c r="C10" s="72"/>
      <c r="D10" s="5" t="s">
        <v>1</v>
      </c>
      <c r="E10" s="5" t="s">
        <v>3</v>
      </c>
      <c r="F10" s="5" t="s">
        <v>3</v>
      </c>
      <c r="G10" s="5" t="s">
        <v>3</v>
      </c>
      <c r="H10" s="5" t="s">
        <v>6</v>
      </c>
      <c r="I10" s="5" t="s">
        <v>7</v>
      </c>
      <c r="J10" s="5" t="s">
        <v>8</v>
      </c>
      <c r="K10" s="5" t="s">
        <v>3</v>
      </c>
      <c r="L10" s="8"/>
    </row>
    <row r="11" spans="2:12" ht="27" customHeight="1">
      <c r="B11" s="70" t="s">
        <v>10</v>
      </c>
      <c r="C11" s="70"/>
      <c r="D11" s="6"/>
      <c r="E11" s="5"/>
      <c r="F11" s="6"/>
      <c r="G11" s="6"/>
      <c r="H11" s="6"/>
      <c r="I11" s="6"/>
      <c r="J11" s="6"/>
      <c r="K11" s="6"/>
      <c r="L11" s="2"/>
    </row>
    <row r="12" spans="2:12" ht="27" customHeight="1">
      <c r="B12" s="70" t="s">
        <v>11</v>
      </c>
      <c r="C12" s="70"/>
      <c r="D12" s="6"/>
      <c r="E12" s="6"/>
      <c r="F12" s="6"/>
      <c r="G12" s="6"/>
      <c r="H12" s="6"/>
      <c r="I12" s="6"/>
      <c r="J12" s="6"/>
      <c r="K12" s="6"/>
      <c r="L12" s="2"/>
    </row>
    <row r="13" spans="2:12" ht="27" customHeight="1">
      <c r="B13" s="71" t="s">
        <v>12</v>
      </c>
      <c r="C13" s="71"/>
      <c r="D13" s="6"/>
      <c r="E13" s="6"/>
      <c r="F13" s="6"/>
      <c r="G13" s="6"/>
      <c r="H13" s="6"/>
      <c r="I13" s="6"/>
      <c r="J13" s="6"/>
      <c r="K13" s="6"/>
      <c r="L13" s="2"/>
    </row>
    <row r="14" spans="2:12" ht="27" customHeight="1">
      <c r="B14" s="71" t="s">
        <v>13</v>
      </c>
      <c r="C14" s="71"/>
      <c r="D14" s="6"/>
      <c r="E14" s="6"/>
      <c r="F14" s="6"/>
      <c r="G14" s="6"/>
      <c r="H14" s="6"/>
      <c r="I14" s="6"/>
      <c r="J14" s="6"/>
      <c r="K14" s="6"/>
      <c r="L14" s="2"/>
    </row>
    <row r="15" spans="2:12" ht="27" customHeight="1">
      <c r="B15" s="6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2"/>
    </row>
    <row r="16" spans="2:12" ht="27" customHeight="1">
      <c r="B16" s="6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2"/>
    </row>
    <row r="17" spans="2:12" ht="27" customHeight="1">
      <c r="B17" s="71" t="s">
        <v>16</v>
      </c>
      <c r="C17" s="71"/>
      <c r="D17" s="6"/>
      <c r="E17" s="6"/>
      <c r="F17" s="6"/>
      <c r="G17" s="6"/>
      <c r="H17" s="6"/>
      <c r="I17" s="6"/>
      <c r="J17" s="6"/>
      <c r="K17" s="6"/>
      <c r="L17" s="2"/>
    </row>
    <row r="18" spans="2:12" ht="27" customHeight="1">
      <c r="B18" s="66" t="s">
        <v>17</v>
      </c>
      <c r="C18" s="67"/>
      <c r="D18" s="6"/>
      <c r="E18" s="6"/>
      <c r="F18" s="6"/>
      <c r="G18" s="6"/>
      <c r="H18" s="6"/>
      <c r="I18" s="5"/>
      <c r="J18" s="6"/>
      <c r="K18" s="6"/>
      <c r="L18" s="2"/>
    </row>
  </sheetData>
  <sheetProtection/>
  <mergeCells count="14">
    <mergeCell ref="D8:D9"/>
    <mergeCell ref="E8:E9"/>
    <mergeCell ref="F8:F9"/>
    <mergeCell ref="G8:G9"/>
    <mergeCell ref="B18:C18"/>
    <mergeCell ref="B2:L2"/>
    <mergeCell ref="B11:C11"/>
    <mergeCell ref="B12:C12"/>
    <mergeCell ref="B13:C13"/>
    <mergeCell ref="B8:C10"/>
    <mergeCell ref="H8:J9"/>
    <mergeCell ref="K8:K9"/>
    <mergeCell ref="B14:C14"/>
    <mergeCell ref="B17:C17"/>
  </mergeCells>
  <printOptions/>
  <pageMargins left="0.82" right="0.75" top="1" bottom="1" header="0.5" footer="0.5"/>
  <pageSetup horizontalDpi="300" verticalDpi="300" orientation="landscape" paperSize="9" scale="92" r:id="rId1"/>
  <rowBreaks count="1" manualBreakCount="1">
    <brk id="19" max="15" man="1"/>
  </rowBreaks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3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.00390625" style="0" customWidth="1"/>
    <col min="2" max="2" width="35.25390625" style="0" customWidth="1"/>
    <col min="3" max="3" width="10.75390625" style="0" customWidth="1"/>
    <col min="4" max="4" width="10.00390625" style="0" customWidth="1"/>
    <col min="5" max="5" width="10.75390625" style="0" customWidth="1"/>
    <col min="6" max="6" width="9.75390625" style="0" customWidth="1"/>
    <col min="7" max="7" width="10.375" style="0" customWidth="1"/>
    <col min="8" max="8" width="9.75390625" style="0" customWidth="1"/>
    <col min="13" max="13" width="1.00390625" style="0" customWidth="1"/>
  </cols>
  <sheetData>
    <row r="2" spans="2:10" ht="12.75">
      <c r="B2" s="76" t="s">
        <v>19</v>
      </c>
      <c r="C2" s="76"/>
      <c r="D2" s="76"/>
      <c r="E2" s="76"/>
      <c r="F2" s="76"/>
      <c r="G2" s="76"/>
      <c r="H2" s="76"/>
      <c r="I2" s="76"/>
      <c r="J2" s="76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7" spans="2:14" ht="12.75">
      <c r="B7" s="77" t="s">
        <v>20</v>
      </c>
      <c r="C7" s="78" t="s">
        <v>21</v>
      </c>
      <c r="D7" s="78"/>
      <c r="E7" s="78" t="s">
        <v>25</v>
      </c>
      <c r="F7" s="78"/>
      <c r="G7" s="78"/>
      <c r="H7" s="78"/>
      <c r="I7" s="78" t="s">
        <v>28</v>
      </c>
      <c r="J7" s="78"/>
      <c r="K7" s="75" t="s">
        <v>30</v>
      </c>
      <c r="L7" s="75"/>
      <c r="M7" s="4"/>
      <c r="N7" s="4"/>
    </row>
    <row r="8" spans="2:14" ht="12.75">
      <c r="B8" s="77"/>
      <c r="C8" s="78" t="s">
        <v>1</v>
      </c>
      <c r="D8" s="78"/>
      <c r="E8" s="78" t="s">
        <v>26</v>
      </c>
      <c r="F8" s="78"/>
      <c r="G8" s="78" t="s">
        <v>27</v>
      </c>
      <c r="H8" s="78"/>
      <c r="I8" s="78" t="s">
        <v>29</v>
      </c>
      <c r="J8" s="78"/>
      <c r="K8" s="75"/>
      <c r="L8" s="75"/>
      <c r="M8" s="4"/>
      <c r="N8" s="4"/>
    </row>
    <row r="9" spans="2:13" ht="12.75">
      <c r="B9" s="77"/>
      <c r="C9" s="12" t="s">
        <v>22</v>
      </c>
      <c r="D9" s="12" t="s">
        <v>22</v>
      </c>
      <c r="E9" s="12" t="s">
        <v>22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9"/>
    </row>
    <row r="10" spans="2:13" ht="12.75">
      <c r="B10" s="77"/>
      <c r="C10" s="13" t="s">
        <v>23</v>
      </c>
      <c r="D10" s="12" t="s">
        <v>24</v>
      </c>
      <c r="E10" s="13" t="s">
        <v>23</v>
      </c>
      <c r="F10" s="12" t="s">
        <v>24</v>
      </c>
      <c r="G10" s="13" t="s">
        <v>23</v>
      </c>
      <c r="H10" s="12" t="s">
        <v>24</v>
      </c>
      <c r="I10" s="13" t="s">
        <v>23</v>
      </c>
      <c r="J10" s="12" t="s">
        <v>24</v>
      </c>
      <c r="K10" s="13" t="s">
        <v>23</v>
      </c>
      <c r="L10" s="12" t="s">
        <v>24</v>
      </c>
      <c r="M10" s="9"/>
    </row>
    <row r="11" spans="2:12" ht="12.75">
      <c r="B11" s="11" t="s">
        <v>31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2.75">
      <c r="B12" s="6" t="s">
        <v>32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2.75">
      <c r="B13" s="6" t="s">
        <v>33</v>
      </c>
      <c r="C13" s="6"/>
      <c r="D13" s="6"/>
      <c r="E13" s="6"/>
      <c r="F13" s="10"/>
      <c r="G13" s="6"/>
      <c r="H13" s="6"/>
      <c r="I13" s="6"/>
      <c r="J13" s="6"/>
      <c r="K13" s="6"/>
      <c r="L13" s="6"/>
    </row>
    <row r="14" spans="2:12" ht="12.75">
      <c r="B14" s="6" t="s">
        <v>34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6" t="s">
        <v>35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12.75">
      <c r="B16" s="6" t="s">
        <v>36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2.75">
      <c r="B17" s="6" t="s">
        <v>37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2.75">
      <c r="B18" s="6" t="s">
        <v>47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2.75">
      <c r="B21" s="11" t="s">
        <v>38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2.75">
      <c r="B22" s="6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2.75">
      <c r="B23" s="6" t="s">
        <v>40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2.75">
      <c r="B24" s="6" t="s">
        <v>41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2.75">
      <c r="B25" s="6" t="s">
        <v>42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2.75">
      <c r="B26" s="6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2.75">
      <c r="B27" s="6" t="s">
        <v>44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6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 t="s">
        <v>46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11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sheetProtection/>
  <mergeCells count="10">
    <mergeCell ref="K7:L8"/>
    <mergeCell ref="B2:J2"/>
    <mergeCell ref="B7:B10"/>
    <mergeCell ref="C7:D7"/>
    <mergeCell ref="C8:D8"/>
    <mergeCell ref="E7:H7"/>
    <mergeCell ref="E8:F8"/>
    <mergeCell ref="G8:H8"/>
    <mergeCell ref="I7:J7"/>
    <mergeCell ref="I8:J8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75" workbookViewId="0" topLeftCell="E13">
      <selection activeCell="L32" sqref="L32"/>
    </sheetView>
  </sheetViews>
  <sheetFormatPr defaultColWidth="9.00390625" defaultRowHeight="12.75"/>
  <cols>
    <col min="1" max="1" width="58.75390625" style="14" customWidth="1"/>
    <col min="2" max="5" width="15.00390625" style="26" customWidth="1"/>
    <col min="6" max="6" width="54.375" style="15" customWidth="1"/>
    <col min="7" max="7" width="21.75390625" style="20" customWidth="1"/>
    <col min="8" max="10" width="15.00390625" style="26" customWidth="1"/>
    <col min="11" max="16384" width="9.125" style="14" customWidth="1"/>
  </cols>
  <sheetData>
    <row r="1" spans="1:10" ht="21" customHeight="1">
      <c r="A1" s="79" t="s">
        <v>115</v>
      </c>
      <c r="B1" s="79"/>
      <c r="C1" s="79"/>
      <c r="D1" s="79"/>
      <c r="E1" s="79"/>
      <c r="F1" s="79"/>
      <c r="H1" s="14"/>
      <c r="I1" s="14"/>
      <c r="J1" s="14"/>
    </row>
    <row r="2" spans="1:10" ht="15" customHeight="1" thickBot="1">
      <c r="A2" s="25"/>
      <c r="B2" s="25"/>
      <c r="C2" s="25"/>
      <c r="D2" s="25"/>
      <c r="E2" s="25"/>
      <c r="F2" s="25"/>
      <c r="G2" s="31" t="s">
        <v>111</v>
      </c>
      <c r="H2" s="25"/>
      <c r="I2" s="25"/>
      <c r="J2" s="25"/>
    </row>
    <row r="3" spans="1:10" ht="26.25" customHeight="1">
      <c r="A3" s="80" t="s">
        <v>49</v>
      </c>
      <c r="B3" s="83" t="s">
        <v>62</v>
      </c>
      <c r="C3" s="86" t="s">
        <v>116</v>
      </c>
      <c r="D3" s="86" t="s">
        <v>117</v>
      </c>
      <c r="E3" s="86" t="s">
        <v>118</v>
      </c>
      <c r="F3" s="80" t="s">
        <v>50</v>
      </c>
      <c r="G3" s="89" t="s">
        <v>62</v>
      </c>
      <c r="H3" s="86" t="s">
        <v>116</v>
      </c>
      <c r="I3" s="86" t="s">
        <v>117</v>
      </c>
      <c r="J3" s="86" t="s">
        <v>118</v>
      </c>
    </row>
    <row r="4" spans="1:10" ht="21" customHeight="1">
      <c r="A4" s="81"/>
      <c r="B4" s="84"/>
      <c r="C4" s="87"/>
      <c r="D4" s="87"/>
      <c r="E4" s="87"/>
      <c r="F4" s="81"/>
      <c r="G4" s="90"/>
      <c r="H4" s="87"/>
      <c r="I4" s="87"/>
      <c r="J4" s="87"/>
    </row>
    <row r="5" spans="1:10" ht="15" customHeight="1" thickBot="1">
      <c r="A5" s="82"/>
      <c r="B5" s="85"/>
      <c r="C5" s="88"/>
      <c r="D5" s="88"/>
      <c r="E5" s="88"/>
      <c r="F5" s="82"/>
      <c r="G5" s="91"/>
      <c r="H5" s="88"/>
      <c r="I5" s="88"/>
      <c r="J5" s="88"/>
    </row>
    <row r="6" spans="1:10" ht="15" customHeight="1">
      <c r="A6" s="17" t="s">
        <v>51</v>
      </c>
      <c r="B6" s="29"/>
      <c r="C6" s="29"/>
      <c r="D6" s="29"/>
      <c r="E6" s="29"/>
      <c r="F6" s="17" t="s">
        <v>53</v>
      </c>
      <c r="G6" s="21"/>
      <c r="H6" s="29"/>
      <c r="I6" s="29"/>
      <c r="J6" s="29"/>
    </row>
    <row r="7" spans="1:10" ht="15" customHeight="1">
      <c r="A7" s="18" t="s">
        <v>80</v>
      </c>
      <c r="B7" s="28">
        <v>173701</v>
      </c>
      <c r="C7" s="28">
        <v>174258</v>
      </c>
      <c r="D7" s="28">
        <v>232667</v>
      </c>
      <c r="E7" s="28">
        <v>170587</v>
      </c>
      <c r="F7" s="18" t="s">
        <v>56</v>
      </c>
      <c r="G7" s="22">
        <v>349895</v>
      </c>
      <c r="H7" s="28">
        <v>381517</v>
      </c>
      <c r="I7" s="28">
        <v>346730</v>
      </c>
      <c r="J7" s="28">
        <v>350087</v>
      </c>
    </row>
    <row r="8" spans="1:10" ht="15" customHeight="1">
      <c r="A8" s="18" t="s">
        <v>81</v>
      </c>
      <c r="B8" s="28">
        <v>1277573</v>
      </c>
      <c r="C8" s="28">
        <v>1277623</v>
      </c>
      <c r="D8" s="28">
        <v>1176595</v>
      </c>
      <c r="E8" s="28">
        <v>970050</v>
      </c>
      <c r="F8" s="18" t="s">
        <v>54</v>
      </c>
      <c r="G8" s="22">
        <v>104429</v>
      </c>
      <c r="H8" s="28">
        <v>111049</v>
      </c>
      <c r="I8" s="28">
        <v>100139</v>
      </c>
      <c r="J8" s="28">
        <v>101800</v>
      </c>
    </row>
    <row r="9" spans="1:10" ht="15" customHeight="1">
      <c r="A9" s="18" t="s">
        <v>82</v>
      </c>
      <c r="B9" s="28">
        <v>107557</v>
      </c>
      <c r="C9" s="28">
        <v>123175</v>
      </c>
      <c r="D9" s="28">
        <v>135748</v>
      </c>
      <c r="E9" s="28">
        <v>147514</v>
      </c>
      <c r="F9" s="18" t="s">
        <v>55</v>
      </c>
      <c r="G9" s="36">
        <v>461613</v>
      </c>
      <c r="H9" s="28">
        <v>468624</v>
      </c>
      <c r="I9" s="28">
        <v>330116</v>
      </c>
      <c r="J9" s="28">
        <v>417578</v>
      </c>
    </row>
    <row r="10" spans="1:10" ht="15" customHeight="1">
      <c r="A10" s="18" t="s">
        <v>83</v>
      </c>
      <c r="B10" s="28">
        <v>16664</v>
      </c>
      <c r="C10" s="28">
        <v>24428</v>
      </c>
      <c r="D10" s="28">
        <v>4876</v>
      </c>
      <c r="E10" s="28">
        <v>28210</v>
      </c>
      <c r="F10" s="18" t="s">
        <v>61</v>
      </c>
      <c r="G10" s="22">
        <v>58000</v>
      </c>
      <c r="H10" s="28">
        <v>59800</v>
      </c>
      <c r="I10" s="28">
        <v>46134</v>
      </c>
      <c r="J10" s="28">
        <v>50000</v>
      </c>
    </row>
    <row r="11" spans="1:10" ht="15" customHeight="1">
      <c r="A11" s="18"/>
      <c r="B11" s="28"/>
      <c r="C11" s="28"/>
      <c r="D11" s="28"/>
      <c r="E11" s="28"/>
      <c r="F11" s="18" t="s">
        <v>63</v>
      </c>
      <c r="G11" s="22"/>
      <c r="H11" s="28"/>
      <c r="I11" s="28"/>
      <c r="J11" s="28"/>
    </row>
    <row r="12" spans="1:10" ht="15" customHeight="1">
      <c r="A12" s="18"/>
      <c r="B12" s="28"/>
      <c r="C12" s="28"/>
      <c r="D12" s="28"/>
      <c r="E12" s="28"/>
      <c r="F12" s="18" t="s">
        <v>102</v>
      </c>
      <c r="G12" s="22">
        <v>222335</v>
      </c>
      <c r="H12" s="28">
        <v>238390</v>
      </c>
      <c r="I12" s="28">
        <v>231233</v>
      </c>
      <c r="J12" s="28">
        <v>229505</v>
      </c>
    </row>
    <row r="13" spans="1:10" ht="15" customHeight="1">
      <c r="A13" s="18"/>
      <c r="B13" s="28"/>
      <c r="C13" s="28"/>
      <c r="D13" s="28"/>
      <c r="E13" s="28"/>
      <c r="F13" s="18" t="s">
        <v>120</v>
      </c>
      <c r="G13" s="22">
        <v>1000</v>
      </c>
      <c r="H13" s="28">
        <v>1000</v>
      </c>
      <c r="I13" s="28">
        <v>1000</v>
      </c>
      <c r="J13" s="28">
        <v>29210</v>
      </c>
    </row>
    <row r="14" spans="1:10" ht="15" customHeight="1">
      <c r="A14" s="18"/>
      <c r="B14" s="28"/>
      <c r="C14" s="28"/>
      <c r="D14" s="28"/>
      <c r="E14" s="28"/>
      <c r="F14" s="18" t="s">
        <v>101</v>
      </c>
      <c r="G14" s="22">
        <v>255621</v>
      </c>
      <c r="H14" s="28">
        <v>343667</v>
      </c>
      <c r="I14" s="28">
        <v>0</v>
      </c>
      <c r="J14" s="28">
        <v>808863</v>
      </c>
    </row>
    <row r="15" spans="1:10" ht="15" customHeight="1" thickBot="1">
      <c r="A15" s="19"/>
      <c r="B15" s="30"/>
      <c r="C15" s="30"/>
      <c r="D15" s="30"/>
      <c r="E15" s="30"/>
      <c r="F15" s="19" t="s">
        <v>119</v>
      </c>
      <c r="G15" s="23"/>
      <c r="H15" s="30">
        <v>1901</v>
      </c>
      <c r="I15" s="30"/>
      <c r="J15" s="30">
        <v>7891</v>
      </c>
    </row>
    <row r="16" spans="1:10" ht="21" customHeight="1" thickBot="1">
      <c r="A16" s="46" t="s">
        <v>64</v>
      </c>
      <c r="B16" s="49">
        <f>SUM(B7:B15)</f>
        <v>1575495</v>
      </c>
      <c r="C16" s="49">
        <f>SUM(C7:C15)</f>
        <v>1599484</v>
      </c>
      <c r="D16" s="49">
        <f>SUM(D7:D15)</f>
        <v>1549886</v>
      </c>
      <c r="E16" s="49">
        <f>SUM(E7:E15)</f>
        <v>1316361</v>
      </c>
      <c r="F16" s="43" t="s">
        <v>64</v>
      </c>
      <c r="G16" s="44">
        <f>SUM(G7:G14)</f>
        <v>1452893</v>
      </c>
      <c r="H16" s="44">
        <f>SUM(H7:H15)</f>
        <v>1605948</v>
      </c>
      <c r="I16" s="44">
        <f>SUM(I7:I14)</f>
        <v>1055352</v>
      </c>
      <c r="J16" s="44">
        <f>SUM(J7:J15)</f>
        <v>1994934</v>
      </c>
    </row>
    <row r="17" spans="1:10" ht="15" customHeight="1" thickBot="1">
      <c r="A17" s="50" t="s">
        <v>84</v>
      </c>
      <c r="B17" s="49">
        <f>SUM(B16-G16)</f>
        <v>122602</v>
      </c>
      <c r="C17" s="49">
        <f>SUM(C16-H16)</f>
        <v>-6464</v>
      </c>
      <c r="D17" s="49">
        <f>SUM(D16-I16)</f>
        <v>494534</v>
      </c>
      <c r="E17" s="49">
        <f>SUM(E16-J16)</f>
        <v>-678573</v>
      </c>
      <c r="F17" s="46"/>
      <c r="G17" s="44"/>
      <c r="H17" s="49"/>
      <c r="I17" s="49"/>
      <c r="J17" s="49"/>
    </row>
    <row r="18" spans="1:10" ht="15" customHeight="1">
      <c r="A18" s="17"/>
      <c r="B18" s="27"/>
      <c r="C18" s="27"/>
      <c r="D18" s="27"/>
      <c r="E18" s="27"/>
      <c r="F18" s="17"/>
      <c r="G18" s="24"/>
      <c r="H18" s="27"/>
      <c r="I18" s="27"/>
      <c r="J18" s="27"/>
    </row>
    <row r="19" spans="1:10" ht="15" customHeight="1">
      <c r="A19" s="18" t="s">
        <v>85</v>
      </c>
      <c r="B19" s="28"/>
      <c r="C19" s="28"/>
      <c r="D19" s="28"/>
      <c r="E19" s="28"/>
      <c r="F19" s="18" t="s">
        <v>73</v>
      </c>
      <c r="G19" s="22"/>
      <c r="H19" s="28"/>
      <c r="I19" s="28"/>
      <c r="J19" s="28"/>
    </row>
    <row r="20" spans="1:10" ht="15" customHeight="1">
      <c r="A20" s="18" t="s">
        <v>86</v>
      </c>
      <c r="B20" s="28">
        <v>0</v>
      </c>
      <c r="C20" s="28"/>
      <c r="D20" s="28"/>
      <c r="E20" s="28"/>
      <c r="F20" s="35" t="s">
        <v>65</v>
      </c>
      <c r="G20" s="36">
        <v>0</v>
      </c>
      <c r="H20" s="28"/>
      <c r="I20" s="28"/>
      <c r="J20" s="28"/>
    </row>
    <row r="21" spans="1:10" ht="15" customHeight="1">
      <c r="A21" s="18" t="s">
        <v>88</v>
      </c>
      <c r="B21" s="28">
        <v>0</v>
      </c>
      <c r="C21" s="28"/>
      <c r="D21" s="28"/>
      <c r="E21" s="28"/>
      <c r="F21" s="18" t="s">
        <v>66</v>
      </c>
      <c r="G21" s="22">
        <v>0</v>
      </c>
      <c r="H21" s="28"/>
      <c r="I21" s="28"/>
      <c r="J21" s="28"/>
    </row>
    <row r="22" spans="1:10" ht="15" customHeight="1">
      <c r="A22" s="18" t="s">
        <v>87</v>
      </c>
      <c r="B22" s="28">
        <v>0</v>
      </c>
      <c r="C22" s="28"/>
      <c r="D22" s="28"/>
      <c r="E22" s="28"/>
      <c r="F22" s="18" t="s">
        <v>67</v>
      </c>
      <c r="G22" s="22">
        <v>545321</v>
      </c>
      <c r="H22" s="28">
        <v>556156</v>
      </c>
      <c r="I22" s="28">
        <v>468630</v>
      </c>
      <c r="J22" s="28">
        <v>512034</v>
      </c>
    </row>
    <row r="23" spans="1:10" ht="15" customHeight="1" thickBot="1">
      <c r="A23" s="19" t="s">
        <v>89</v>
      </c>
      <c r="B23" s="30">
        <v>0</v>
      </c>
      <c r="C23" s="30"/>
      <c r="D23" s="30"/>
      <c r="E23" s="30"/>
      <c r="F23" s="19" t="s">
        <v>68</v>
      </c>
      <c r="G23" s="23">
        <v>0</v>
      </c>
      <c r="H23" s="30"/>
      <c r="I23" s="30"/>
      <c r="J23" s="30"/>
    </row>
    <row r="24" spans="1:10" ht="15" customHeight="1" thickBot="1">
      <c r="A24" s="46" t="s">
        <v>104</v>
      </c>
      <c r="B24" s="49">
        <f>SUM(B20:B23)</f>
        <v>0</v>
      </c>
      <c r="C24" s="49"/>
      <c r="D24" s="49"/>
      <c r="E24" s="49"/>
      <c r="F24" s="46" t="s">
        <v>105</v>
      </c>
      <c r="G24" s="44">
        <f>SUM(G20:G23)</f>
        <v>545321</v>
      </c>
      <c r="H24" s="44">
        <f>SUM(H20:H23)</f>
        <v>556156</v>
      </c>
      <c r="I24" s="44">
        <f>SUM(I20:I23)</f>
        <v>468630</v>
      </c>
      <c r="J24" s="44">
        <f>SUM(J20:J23)</f>
        <v>512034</v>
      </c>
    </row>
    <row r="25" spans="1:10" ht="15" customHeight="1" thickBot="1">
      <c r="A25" s="37"/>
      <c r="B25" s="33"/>
      <c r="C25" s="33"/>
      <c r="D25" s="33"/>
      <c r="E25" s="33"/>
      <c r="F25" s="32"/>
      <c r="G25" s="34"/>
      <c r="H25" s="33"/>
      <c r="I25" s="33"/>
      <c r="J25" s="33"/>
    </row>
    <row r="26" spans="1:10" s="16" customFormat="1" ht="23.25" customHeight="1" thickBot="1">
      <c r="A26" s="56" t="s">
        <v>52</v>
      </c>
      <c r="B26" s="57">
        <f>SUM(B16)</f>
        <v>1575495</v>
      </c>
      <c r="C26" s="57">
        <f>SUM(C16)</f>
        <v>1599484</v>
      </c>
      <c r="D26" s="57">
        <f>SUM(D16)</f>
        <v>1549886</v>
      </c>
      <c r="E26" s="57">
        <f>SUM(E16)</f>
        <v>1316361</v>
      </c>
      <c r="F26" s="56" t="s">
        <v>121</v>
      </c>
      <c r="G26" s="58">
        <f>SUM(G16+G24)</f>
        <v>1998214</v>
      </c>
      <c r="H26" s="58">
        <f>SUM(H16+H24)</f>
        <v>2162104</v>
      </c>
      <c r="I26" s="58">
        <f>SUM(I16+I24)</f>
        <v>1523982</v>
      </c>
      <c r="J26" s="58">
        <f>SUM(J16+J24)</f>
        <v>2506968</v>
      </c>
    </row>
    <row r="27" spans="1:10" s="16" customFormat="1" ht="16.5" customHeight="1">
      <c r="A27" s="51"/>
      <c r="B27" s="52"/>
      <c r="C27" s="52"/>
      <c r="D27" s="52"/>
      <c r="E27" s="52"/>
      <c r="F27" s="51"/>
      <c r="G27" s="53"/>
      <c r="H27" s="52"/>
      <c r="I27" s="52"/>
      <c r="J27" s="52"/>
    </row>
    <row r="28" spans="1:10" ht="15" customHeight="1">
      <c r="A28" s="17" t="s">
        <v>90</v>
      </c>
      <c r="B28" s="27"/>
      <c r="C28" s="27"/>
      <c r="D28" s="27"/>
      <c r="E28" s="27"/>
      <c r="F28" s="17" t="s">
        <v>57</v>
      </c>
      <c r="G28" s="24"/>
      <c r="H28" s="27"/>
      <c r="I28" s="27"/>
      <c r="J28" s="27"/>
    </row>
    <row r="29" spans="1:10" ht="15" customHeight="1">
      <c r="A29" s="18" t="s">
        <v>93</v>
      </c>
      <c r="B29" s="28">
        <v>0</v>
      </c>
      <c r="C29" s="28"/>
      <c r="D29" s="28"/>
      <c r="E29" s="28"/>
      <c r="F29" s="18" t="s">
        <v>69</v>
      </c>
      <c r="G29" s="22">
        <v>497166</v>
      </c>
      <c r="H29" s="28">
        <v>526854</v>
      </c>
      <c r="I29" s="28">
        <v>191664</v>
      </c>
      <c r="J29" s="28">
        <v>219385</v>
      </c>
    </row>
    <row r="30" spans="1:10" ht="15" customHeight="1">
      <c r="A30" s="18" t="s">
        <v>91</v>
      </c>
      <c r="B30" s="28">
        <v>0</v>
      </c>
      <c r="C30" s="28"/>
      <c r="D30" s="28"/>
      <c r="E30" s="28"/>
      <c r="F30" s="18" t="s">
        <v>70</v>
      </c>
      <c r="G30" s="22">
        <v>128963</v>
      </c>
      <c r="H30" s="28">
        <v>139899</v>
      </c>
      <c r="I30" s="28">
        <v>93544</v>
      </c>
      <c r="J30" s="28">
        <v>143479</v>
      </c>
    </row>
    <row r="31" spans="1:10" ht="15" customHeight="1">
      <c r="A31" s="18" t="s">
        <v>92</v>
      </c>
      <c r="B31" s="28">
        <v>37728</v>
      </c>
      <c r="C31" s="28">
        <v>39755</v>
      </c>
      <c r="D31" s="28">
        <v>27278</v>
      </c>
      <c r="E31" s="28">
        <v>89593</v>
      </c>
      <c r="F31" s="18" t="s">
        <v>71</v>
      </c>
      <c r="G31" s="22">
        <v>1531595</v>
      </c>
      <c r="H31" s="28">
        <v>1610711</v>
      </c>
      <c r="I31" s="28">
        <v>752288</v>
      </c>
      <c r="J31" s="28">
        <v>448156</v>
      </c>
    </row>
    <row r="32" spans="1:10" ht="15" customHeight="1">
      <c r="A32" s="18"/>
      <c r="B32" s="28"/>
      <c r="C32" s="28"/>
      <c r="D32" s="28"/>
      <c r="E32" s="28"/>
      <c r="F32" s="18" t="s">
        <v>103</v>
      </c>
      <c r="G32" s="22">
        <v>2606</v>
      </c>
      <c r="H32" s="28">
        <v>13692</v>
      </c>
      <c r="I32" s="28">
        <v>4792</v>
      </c>
      <c r="J32" s="28">
        <v>0</v>
      </c>
    </row>
    <row r="33" spans="1:10" ht="15" customHeight="1" thickBot="1">
      <c r="A33" s="19"/>
      <c r="B33" s="30"/>
      <c r="C33" s="30"/>
      <c r="D33" s="30"/>
      <c r="E33" s="30"/>
      <c r="F33" s="19"/>
      <c r="G33" s="23"/>
      <c r="H33" s="30"/>
      <c r="I33" s="30"/>
      <c r="J33" s="30"/>
    </row>
    <row r="34" spans="1:10" ht="15" customHeight="1" thickBot="1">
      <c r="A34" s="46" t="s">
        <v>94</v>
      </c>
      <c r="B34" s="49">
        <f>SUM(B29:B32)</f>
        <v>37728</v>
      </c>
      <c r="C34" s="49">
        <f>SUM(C29:C32)</f>
        <v>39755</v>
      </c>
      <c r="D34" s="49">
        <f>SUM(D29:D32)</f>
        <v>27278</v>
      </c>
      <c r="E34" s="49">
        <f>SUM(E29:E32)</f>
        <v>89593</v>
      </c>
      <c r="F34" s="46" t="s">
        <v>72</v>
      </c>
      <c r="G34" s="44">
        <f>SUM(G29:G33)</f>
        <v>2160330</v>
      </c>
      <c r="H34" s="44">
        <f>SUM(H29:H33)</f>
        <v>2291156</v>
      </c>
      <c r="I34" s="44">
        <f>SUM(I29:I33)</f>
        <v>1042288</v>
      </c>
      <c r="J34" s="44">
        <f>SUM(J29:J33)</f>
        <v>811020</v>
      </c>
    </row>
    <row r="35" spans="1:10" ht="15" customHeight="1" thickBot="1">
      <c r="A35" s="50" t="s">
        <v>108</v>
      </c>
      <c r="B35" s="27">
        <f>SUM(B34-G34)</f>
        <v>-2122602</v>
      </c>
      <c r="C35" s="27">
        <f>SUM(C34-H34)</f>
        <v>-2251401</v>
      </c>
      <c r="D35" s="27">
        <f>SUM(D34-I34)</f>
        <v>-1015010</v>
      </c>
      <c r="E35" s="27">
        <f>SUM(E34-J34)</f>
        <v>-721427</v>
      </c>
      <c r="F35" s="17"/>
      <c r="G35" s="45"/>
      <c r="H35" s="27"/>
      <c r="I35" s="27"/>
      <c r="J35" s="27"/>
    </row>
    <row r="36" spans="1:10" ht="15" customHeight="1">
      <c r="A36" s="17"/>
      <c r="B36" s="27"/>
      <c r="C36" s="27"/>
      <c r="D36" s="27"/>
      <c r="E36" s="27"/>
      <c r="F36" s="17"/>
      <c r="G36" s="45"/>
      <c r="H36" s="27"/>
      <c r="I36" s="27"/>
      <c r="J36" s="27"/>
    </row>
    <row r="37" spans="1:10" ht="15" customHeight="1">
      <c r="A37" s="18" t="s">
        <v>95</v>
      </c>
      <c r="B37" s="28"/>
      <c r="C37" s="28"/>
      <c r="D37" s="28"/>
      <c r="E37" s="28"/>
      <c r="F37" s="18" t="s">
        <v>75</v>
      </c>
      <c r="G37" s="22"/>
      <c r="H37" s="28"/>
      <c r="I37" s="28"/>
      <c r="J37" s="28"/>
    </row>
    <row r="38" spans="1:10" ht="15" customHeight="1">
      <c r="A38" s="18" t="s">
        <v>96</v>
      </c>
      <c r="B38" s="28">
        <v>0</v>
      </c>
      <c r="C38" s="28">
        <v>412382</v>
      </c>
      <c r="D38" s="28"/>
      <c r="E38" s="28"/>
      <c r="F38" s="18" t="s">
        <v>76</v>
      </c>
      <c r="G38" s="22">
        <v>0</v>
      </c>
      <c r="H38" s="28">
        <v>412382</v>
      </c>
      <c r="I38" s="28"/>
      <c r="J38" s="28"/>
    </row>
    <row r="39" spans="1:10" ht="15" customHeight="1">
      <c r="A39" s="18" t="s">
        <v>97</v>
      </c>
      <c r="B39" s="28">
        <v>2000000</v>
      </c>
      <c r="C39" s="28">
        <v>2257865</v>
      </c>
      <c r="D39" s="28">
        <v>2257865</v>
      </c>
      <c r="E39" s="28">
        <v>1400000</v>
      </c>
      <c r="F39" s="18" t="s">
        <v>77</v>
      </c>
      <c r="G39" s="22">
        <v>0</v>
      </c>
      <c r="H39" s="28"/>
      <c r="I39" s="28"/>
      <c r="J39" s="28"/>
    </row>
    <row r="40" spans="1:10" ht="15" customHeight="1" thickBot="1">
      <c r="A40" s="19" t="s">
        <v>106</v>
      </c>
      <c r="B40" s="30">
        <v>545321</v>
      </c>
      <c r="C40" s="30">
        <v>556156</v>
      </c>
      <c r="D40" s="30">
        <v>468630</v>
      </c>
      <c r="E40" s="30">
        <v>512034</v>
      </c>
      <c r="F40" s="19"/>
      <c r="G40" s="23"/>
      <c r="H40" s="30"/>
      <c r="I40" s="30"/>
      <c r="J40" s="30"/>
    </row>
    <row r="41" spans="1:10" ht="15" customHeight="1" thickBot="1">
      <c r="A41" s="46" t="s">
        <v>107</v>
      </c>
      <c r="B41" s="49">
        <f>SUM(B37:B40)</f>
        <v>2545321</v>
      </c>
      <c r="C41" s="49">
        <f>SUM(C37:C40)</f>
        <v>3226403</v>
      </c>
      <c r="D41" s="49">
        <f>SUM(D37:D40)</f>
        <v>2726495</v>
      </c>
      <c r="E41" s="49">
        <f>SUM(E37:E40)</f>
        <v>1912034</v>
      </c>
      <c r="F41" s="46" t="s">
        <v>109</v>
      </c>
      <c r="G41" s="44">
        <f>SUM(G38:G40)</f>
        <v>0</v>
      </c>
      <c r="H41" s="44">
        <f>SUM(H38:H40)</f>
        <v>412382</v>
      </c>
      <c r="I41" s="44">
        <f>SUM(I38:I40)</f>
        <v>0</v>
      </c>
      <c r="J41" s="44">
        <f>SUM(J38:J40)</f>
        <v>0</v>
      </c>
    </row>
    <row r="42" spans="1:10" ht="15" customHeight="1" thickBot="1">
      <c r="A42" s="50" t="s">
        <v>110</v>
      </c>
      <c r="B42" s="59">
        <f>SUM(B41-G41)</f>
        <v>2545321</v>
      </c>
      <c r="C42" s="59">
        <f>SUM(C41-H41)</f>
        <v>2814021</v>
      </c>
      <c r="D42" s="59">
        <f>SUM(D41-I41)</f>
        <v>2726495</v>
      </c>
      <c r="E42" s="59">
        <f>SUM(E41-J41)</f>
        <v>1912034</v>
      </c>
      <c r="F42" s="47"/>
      <c r="G42" s="48"/>
      <c r="H42" s="59"/>
      <c r="I42" s="59"/>
      <c r="J42" s="59"/>
    </row>
    <row r="43" spans="1:10" ht="15" customHeight="1">
      <c r="A43" s="18"/>
      <c r="B43" s="28"/>
      <c r="C43" s="27"/>
      <c r="D43" s="27"/>
      <c r="E43" s="27"/>
      <c r="F43" s="17"/>
      <c r="G43" s="24"/>
      <c r="H43" s="27"/>
      <c r="I43" s="27"/>
      <c r="J43" s="27"/>
    </row>
    <row r="44" spans="1:10" ht="15" customHeight="1">
      <c r="A44" s="32"/>
      <c r="B44" s="33"/>
      <c r="C44" s="33"/>
      <c r="D44" s="33"/>
      <c r="E44" s="33"/>
      <c r="F44" s="17"/>
      <c r="G44" s="24"/>
      <c r="H44" s="33"/>
      <c r="I44" s="33"/>
      <c r="J44" s="33"/>
    </row>
    <row r="45" spans="1:10" ht="15" customHeight="1">
      <c r="A45" s="18" t="s">
        <v>98</v>
      </c>
      <c r="B45" s="60">
        <f>SUM(B26+B34)</f>
        <v>1613223</v>
      </c>
      <c r="C45" s="60">
        <f>SUM(C26+C34)</f>
        <v>1639239</v>
      </c>
      <c r="D45" s="60">
        <f>SUM(D26+D34)</f>
        <v>1577164</v>
      </c>
      <c r="E45" s="60">
        <f>SUM(E26+E34)</f>
        <v>1405954</v>
      </c>
      <c r="F45" s="18" t="s">
        <v>78</v>
      </c>
      <c r="G45" s="22">
        <f>SUM(G16+G34)</f>
        <v>3613223</v>
      </c>
      <c r="H45" s="22">
        <f>SUM(H16+H34+H41)</f>
        <v>4309486</v>
      </c>
      <c r="I45" s="22">
        <f>SUM(I16+I34)</f>
        <v>2097640</v>
      </c>
      <c r="J45" s="22">
        <f>SUM(J16+J34)</f>
        <v>2805954</v>
      </c>
    </row>
    <row r="46" spans="1:10" ht="15" customHeight="1" thickBot="1">
      <c r="A46" s="32" t="s">
        <v>85</v>
      </c>
      <c r="B46" s="60">
        <f>SUM(B41)</f>
        <v>2545321</v>
      </c>
      <c r="C46" s="60">
        <f>SUM(C41)</f>
        <v>3226403</v>
      </c>
      <c r="D46" s="60">
        <f>SUM(D41)</f>
        <v>2726495</v>
      </c>
      <c r="E46" s="60">
        <f>SUM(E41)</f>
        <v>1912034</v>
      </c>
      <c r="F46" s="32" t="s">
        <v>74</v>
      </c>
      <c r="G46" s="34">
        <f>SUM(G22)</f>
        <v>545321</v>
      </c>
      <c r="H46" s="61">
        <v>556156</v>
      </c>
      <c r="I46" s="61">
        <v>468630</v>
      </c>
      <c r="J46" s="61">
        <v>512034</v>
      </c>
    </row>
    <row r="47" spans="1:10" ht="15" customHeight="1" thickBot="1">
      <c r="A47" s="46" t="s">
        <v>113</v>
      </c>
      <c r="B47" s="62">
        <f>SUM(B45:B46)</f>
        <v>4158544</v>
      </c>
      <c r="C47" s="62">
        <f>SUM(C45:C46)</f>
        <v>4865642</v>
      </c>
      <c r="D47" s="62">
        <f>SUM(D45:D46)</f>
        <v>4303659</v>
      </c>
      <c r="E47" s="62">
        <f>SUM(E45:E46)</f>
        <v>3317988</v>
      </c>
      <c r="F47" s="46" t="s">
        <v>114</v>
      </c>
      <c r="G47" s="44">
        <f>SUM(G45:G46)</f>
        <v>4158544</v>
      </c>
      <c r="H47" s="44">
        <f>SUM(H45:H46)</f>
        <v>4865642</v>
      </c>
      <c r="I47" s="44">
        <f>SUM(I45:I46)</f>
        <v>2566270</v>
      </c>
      <c r="J47" s="44">
        <f>SUM(J45:J46)</f>
        <v>3317988</v>
      </c>
    </row>
    <row r="48" spans="1:10" ht="15" customHeight="1" thickBot="1">
      <c r="A48" s="32" t="s">
        <v>112</v>
      </c>
      <c r="B48" s="61">
        <v>-545321</v>
      </c>
      <c r="C48" s="61">
        <v>-556156</v>
      </c>
      <c r="D48" s="61">
        <v>-468630</v>
      </c>
      <c r="E48" s="61">
        <v>-512034</v>
      </c>
      <c r="F48" s="32" t="s">
        <v>112</v>
      </c>
      <c r="G48" s="34">
        <v>-545321</v>
      </c>
      <c r="H48" s="61">
        <v>-556156</v>
      </c>
      <c r="I48" s="61">
        <v>-468630</v>
      </c>
      <c r="J48" s="61">
        <v>-512034</v>
      </c>
    </row>
    <row r="49" spans="1:10" ht="15" customHeight="1" thickBot="1">
      <c r="A49" s="46" t="s">
        <v>99</v>
      </c>
      <c r="B49" s="62">
        <f>SUM(B47+B48)</f>
        <v>3613223</v>
      </c>
      <c r="C49" s="62">
        <f>SUM(C47+C48)</f>
        <v>4309486</v>
      </c>
      <c r="D49" s="62">
        <f>SUM(D47+D48)</f>
        <v>3835029</v>
      </c>
      <c r="E49" s="62">
        <f>SUM(E47+E48)</f>
        <v>2805954</v>
      </c>
      <c r="F49" s="46" t="s">
        <v>79</v>
      </c>
      <c r="G49" s="44">
        <f>SUM(G47+G48)</f>
        <v>3613223</v>
      </c>
      <c r="H49" s="44">
        <f>SUM(H47+H48)</f>
        <v>4309486</v>
      </c>
      <c r="I49" s="44">
        <f>SUM(I47+I48)</f>
        <v>2097640</v>
      </c>
      <c r="J49" s="44">
        <f>SUM(J47+J48)</f>
        <v>2805954</v>
      </c>
    </row>
    <row r="50" spans="1:10" ht="15" customHeight="1" thickBot="1">
      <c r="A50" s="32"/>
      <c r="B50" s="33"/>
      <c r="C50" s="33"/>
      <c r="D50" s="33"/>
      <c r="E50" s="33"/>
      <c r="F50" s="32"/>
      <c r="G50" s="34"/>
      <c r="H50" s="33"/>
      <c r="I50" s="33"/>
      <c r="J50" s="33"/>
    </row>
    <row r="51" spans="1:10" s="16" customFormat="1" ht="15" customHeight="1" thickBot="1">
      <c r="A51" s="38" t="s">
        <v>60</v>
      </c>
      <c r="B51" s="39"/>
      <c r="C51" s="64"/>
      <c r="D51" s="64"/>
      <c r="E51" s="64"/>
      <c r="F51" s="54"/>
      <c r="G51" s="55"/>
      <c r="H51" s="64"/>
      <c r="I51" s="64"/>
      <c r="J51" s="65"/>
    </row>
    <row r="52" spans="1:10" s="42" customFormat="1" ht="15" customHeight="1" thickBot="1">
      <c r="A52" s="40" t="s">
        <v>100</v>
      </c>
      <c r="B52" s="63">
        <f>SUM(B49-G49)</f>
        <v>0</v>
      </c>
      <c r="C52" s="63">
        <f>SUM(C49-H49)</f>
        <v>0</v>
      </c>
      <c r="D52" s="63">
        <f>SUM(D49-I49)</f>
        <v>1737389</v>
      </c>
      <c r="E52" s="63">
        <f>SUM(E49-J49)</f>
        <v>0</v>
      </c>
      <c r="F52" s="40"/>
      <c r="G52" s="41"/>
      <c r="H52" s="63"/>
      <c r="I52" s="63"/>
      <c r="J52" s="63"/>
    </row>
  </sheetData>
  <sheetProtection/>
  <mergeCells count="11">
    <mergeCell ref="H3:H5"/>
    <mergeCell ref="I3:I5"/>
    <mergeCell ref="J3:J5"/>
    <mergeCell ref="G3:G5"/>
    <mergeCell ref="A1:F1"/>
    <mergeCell ref="A3:A5"/>
    <mergeCell ref="B3:B5"/>
    <mergeCell ref="F3:F5"/>
    <mergeCell ref="C3:C5"/>
    <mergeCell ref="D3:D5"/>
    <mergeCell ref="E3:E5"/>
  </mergeCells>
  <printOptions horizontalCentered="1"/>
  <pageMargins left="0.1968503937007874" right="0.2755905511811024" top="0.65" bottom="0.2362204724409449" header="0.28" footer="0.15748031496062992"/>
  <pageSetup horizontalDpi="300" verticalDpi="300" orientation="landscape" paperSize="9" scale="60" r:id="rId1"/>
  <headerFooter alignWithMargins="0">
    <oddHeader>&amp;R&amp;14 13.sz. melléklet a 4/2015.(III.09.) Ör-hez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Algyői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Algyői Polgármesteri Hivatal</dc:creator>
  <cp:keywords/>
  <dc:description/>
  <cp:lastModifiedBy>vendeg1</cp:lastModifiedBy>
  <cp:lastPrinted>2015-03-05T19:22:08Z</cp:lastPrinted>
  <dcterms:created xsi:type="dcterms:W3CDTF">2004-04-08T06:29:31Z</dcterms:created>
  <dcterms:modified xsi:type="dcterms:W3CDTF">2015-03-08T16:34:56Z</dcterms:modified>
  <cp:category/>
  <cp:version/>
  <cp:contentType/>
  <cp:contentStatus/>
</cp:coreProperties>
</file>