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995" activeTab="1"/>
  </bookViews>
  <sheets>
    <sheet name="1 sz tájékoztató tábla eszközök" sheetId="1" r:id="rId1"/>
    <sheet name="2 sz tájékoztató tábla források" sheetId="2" r:id="rId2"/>
    <sheet name="Munka3" sheetId="3" r:id="rId3"/>
  </sheets>
  <definedNames>
    <definedName name="_xlnm.Print_Area" localSheetId="0">'1 sz tájékoztató tábla eszközök'!$A$1:$E$68</definedName>
  </definedNames>
  <calcPr fullCalcOnLoad="1"/>
</workbook>
</file>

<file path=xl/sharedStrings.xml><?xml version="1.0" encoding="utf-8"?>
<sst xmlns="http://schemas.openxmlformats.org/spreadsheetml/2006/main" count="174" uniqueCount="157">
  <si>
    <t>ESZKÖZÖK</t>
  </si>
  <si>
    <t>Sorszám</t>
  </si>
  <si>
    <t>Bruttó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</si>
  <si>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</si>
  <si>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</si>
  <si>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</si>
  <si>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</si>
  <si>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</si>
  <si>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</si>
  <si>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</si>
  <si>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</si>
  <si>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</si>
  <si>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</si>
  <si>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</si>
  <si>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</si>
  <si>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</si>
  <si>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</si>
  <si>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</si>
  <si>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</si>
  <si>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</si>
  <si>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</si>
  <si>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</si>
  <si>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</si>
  <si>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</si>
  <si>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</si>
  <si>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</si>
  <si>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</si>
  <si>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</si>
  <si>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</si>
  <si>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</si>
  <si>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</si>
  <si>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</si>
  <si>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</si>
  <si>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</si>
  <si>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</si>
  <si>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</si>
  <si>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</si>
  <si>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</si>
  <si>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</si>
  <si>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</si>
  <si>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</si>
  <si>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</si>
  <si>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</si>
  <si>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</si>
  <si>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</si>
  <si>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</si>
  <si>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</si>
  <si>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</si>
  <si>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</si>
  <si>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</si>
  <si>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</si>
  <si>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</si>
  <si>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</si>
  <si>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</si>
  <si>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</si>
  <si>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</si>
  <si>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</si>
  <si>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</si>
  <si>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</si>
  <si>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</si>
  <si>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</si>
  <si>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</si>
  <si>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</si>
  <si>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</si>
  <si>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</si>
  <si>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</si>
  <si>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</si>
  <si>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</si>
  <si>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</si>
  <si>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</si>
  <si>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</si>
  <si>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</si>
  <si>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</si>
  <si>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</si>
  <si>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</si>
  <si>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</si>
  <si>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</si>
  <si>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</si>
  <si>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</si>
  <si>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</si>
  <si>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</si>
  <si>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</si>
  <si>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</si>
  <si>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</si>
  <si>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</si>
  <si>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</si>
  <si>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</si>
  <si>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</si>
  <si>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</si>
  <si>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</si>
  <si>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</si>
  <si>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</si>
  <si>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</si>
  <si>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</si>
  <si>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</si>
  <si>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</si>
  <si>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</si>
  <si>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</si>
  <si>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</si>
  <si>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</si>
  <si>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</si>
  <si>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</si>
  <si>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</si>
  <si>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</si>
  <si>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</si>
  <si>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</si>
  <si>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</si>
  <si>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</si>
  <si>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</si>
  <si>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</si>
  <si>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</si>
  <si>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</si>
  <si>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</si>
  <si>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</si>
  <si>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</si>
  <si>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</si>
  <si>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</si>
  <si>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</si>
  <si>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</si>
  <si>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</si>
  <si>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</si>
  <si>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</si>
  <si>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</si>
  <si>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</si>
  <si>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</si>
  <si>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</si>
  <si>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</si>
  <si>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</si>
  <si>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</si>
  <si>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</si>
  <si>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</si>
  <si>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</si>
  <si>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</si>
  <si>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</si>
  <si>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</si>
  <si>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</si>
  <si>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</si>
  <si>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</si>
  <si>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</si>
  <si>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</si>
  <si>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</si>
  <si>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</si>
  <si>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</si>
  <si>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</si>
  <si>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</si>
  <si>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</si>
  <si>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</si>
  <si>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</si>
  <si>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</si>
  <si>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</si>
  <si>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</si>
  <si>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</si>
  <si>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Könyv szerinti nettó</t>
  </si>
  <si>
    <t>Adatok: forintban!</t>
  </si>
  <si>
    <t>Adatok:  forintban!</t>
  </si>
  <si>
    <t>Vagyonkimutatás a könyvviteli mérlegben értékkel szereplő eszközökről 2019 év</t>
  </si>
  <si>
    <t>2019 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</si>
</sst>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#,###__"/>
    <numFmt numFmtId="166" formatCode="#,###\ _F_t;\-#,###\ _F_t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ill="1" applyProtection="1">
      <alignment/>
      <protection/>
    </xf>
    <xf numFmtId="0" fontId="3" fillId="0" borderId="0" xfId="55" applyFont="1" applyFill="1" applyProtection="1">
      <alignment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8" fillId="0" borderId="11" xfId="55" applyFont="1" applyFill="1" applyBorder="1" applyAlignment="1" applyProtection="1">
      <alignment horizontal="center" vertical="center" wrapText="1"/>
      <protection/>
    </xf>
    <xf numFmtId="0" fontId="8" fillId="0" borderId="12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vertical="center" wrapText="1"/>
      <protection/>
    </xf>
    <xf numFmtId="164" fontId="10" fillId="0" borderId="14" xfId="54" applyNumberFormat="1" applyFont="1" applyFill="1" applyBorder="1" applyAlignment="1" applyProtection="1">
      <alignment horizontal="center" vertical="center"/>
      <protection/>
    </xf>
    <xf numFmtId="165" fontId="9" fillId="0" borderId="14" xfId="55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55" applyFont="1" applyFill="1" applyBorder="1" applyAlignment="1" applyProtection="1">
      <alignment vertical="center" wrapText="1"/>
      <protection/>
    </xf>
    <xf numFmtId="164" fontId="10" fillId="0" borderId="16" xfId="54" applyNumberFormat="1" applyFont="1" applyFill="1" applyBorder="1" applyAlignment="1" applyProtection="1">
      <alignment horizontal="center" vertical="center"/>
      <protection/>
    </xf>
    <xf numFmtId="165" fontId="9" fillId="0" borderId="16" xfId="55" applyNumberFormat="1" applyFont="1" applyFill="1" applyBorder="1" applyAlignment="1" applyProtection="1">
      <alignment horizontal="right" vertical="center" wrapText="1"/>
      <protection/>
    </xf>
    <xf numFmtId="0" fontId="11" fillId="0" borderId="15" xfId="55" applyFont="1" applyFill="1" applyBorder="1" applyAlignment="1" applyProtection="1">
      <alignment horizontal="left" vertical="center" wrapText="1" indent="1"/>
      <protection/>
    </xf>
    <xf numFmtId="165" fontId="8" fillId="0" borderId="16" xfId="55" applyNumberFormat="1" applyFont="1" applyFill="1" applyBorder="1" applyAlignment="1" applyProtection="1">
      <alignment horizontal="right" vertical="center" wrapText="1"/>
      <protection locked="0"/>
    </xf>
    <xf numFmtId="165" fontId="12" fillId="0" borderId="16" xfId="55" applyNumberFormat="1" applyFont="1" applyFill="1" applyBorder="1" applyAlignment="1" applyProtection="1">
      <alignment horizontal="right" vertical="center" wrapText="1"/>
      <protection locked="0"/>
    </xf>
    <xf numFmtId="165" fontId="12" fillId="0" borderId="16" xfId="55" applyNumberFormat="1" applyFont="1" applyFill="1" applyBorder="1" applyAlignment="1" applyProtection="1">
      <alignment horizontal="right" vertical="center" wrapText="1"/>
      <protection/>
    </xf>
    <xf numFmtId="0" fontId="9" fillId="0" borderId="10" xfId="55" applyFont="1" applyFill="1" applyBorder="1" applyAlignment="1" applyProtection="1">
      <alignment vertical="center" wrapText="1"/>
      <protection/>
    </xf>
    <xf numFmtId="164" fontId="10" fillId="0" borderId="11" xfId="54" applyNumberFormat="1" applyFont="1" applyFill="1" applyBorder="1" applyAlignment="1" applyProtection="1">
      <alignment horizontal="center" vertical="center"/>
      <protection/>
    </xf>
    <xf numFmtId="165" fontId="9" fillId="0" borderId="11" xfId="55" applyNumberFormat="1" applyFont="1" applyFill="1" applyBorder="1" applyAlignment="1" applyProtection="1">
      <alignment horizontal="right" vertical="center" wrapText="1"/>
      <protection/>
    </xf>
    <xf numFmtId="165" fontId="9" fillId="0" borderId="16" xfId="55" applyNumberFormat="1" applyFont="1" applyFill="1" applyBorder="1" applyAlignment="1" applyProtection="1">
      <alignment horizontal="right" vertical="center" wrapText="1"/>
      <protection/>
    </xf>
    <xf numFmtId="165" fontId="9" fillId="0" borderId="16" xfId="55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4" applyFill="1" applyAlignment="1" applyProtection="1">
      <alignment vertical="center" wrapText="1"/>
      <protection/>
    </xf>
    <xf numFmtId="0" fontId="15" fillId="0" borderId="0" xfId="54" applyFont="1" applyFill="1" applyAlignment="1" applyProtection="1">
      <alignment horizontal="center" vertical="center"/>
      <protection/>
    </xf>
    <xf numFmtId="0" fontId="7" fillId="0" borderId="0" xfId="54" applyFill="1" applyAlignment="1" applyProtection="1">
      <alignment vertical="center"/>
      <protection/>
    </xf>
    <xf numFmtId="49" fontId="17" fillId="0" borderId="10" xfId="54" applyNumberFormat="1" applyFont="1" applyFill="1" applyBorder="1" applyAlignment="1" applyProtection="1">
      <alignment horizontal="center" vertical="center" wrapText="1"/>
      <protection/>
    </xf>
    <xf numFmtId="49" fontId="17" fillId="0" borderId="11" xfId="54" applyNumberFormat="1" applyFont="1" applyFill="1" applyBorder="1" applyAlignment="1" applyProtection="1">
      <alignment horizontal="center" vertical="center"/>
      <protection/>
    </xf>
    <xf numFmtId="49" fontId="17" fillId="0" borderId="12" xfId="54" applyNumberFormat="1" applyFont="1" applyFill="1" applyBorder="1" applyAlignment="1" applyProtection="1">
      <alignment horizontal="center" vertical="center"/>
      <protection/>
    </xf>
    <xf numFmtId="164" fontId="10" fillId="0" borderId="17" xfId="54" applyNumberFormat="1" applyFont="1" applyFill="1" applyBorder="1" applyAlignment="1" applyProtection="1">
      <alignment horizontal="center" vertical="center"/>
      <protection/>
    </xf>
    <xf numFmtId="166" fontId="10" fillId="0" borderId="18" xfId="54" applyNumberFormat="1" applyFont="1" applyFill="1" applyBorder="1" applyAlignment="1" applyProtection="1">
      <alignment vertical="center"/>
      <protection locked="0"/>
    </xf>
    <xf numFmtId="166" fontId="10" fillId="0" borderId="19" xfId="54" applyNumberFormat="1" applyFont="1" applyFill="1" applyBorder="1" applyAlignment="1" applyProtection="1">
      <alignment vertical="center"/>
      <protection locked="0"/>
    </xf>
    <xf numFmtId="166" fontId="17" fillId="0" borderId="19" xfId="54" applyNumberFormat="1" applyFont="1" applyFill="1" applyBorder="1" applyAlignment="1" applyProtection="1">
      <alignment vertical="center"/>
      <protection/>
    </xf>
    <xf numFmtId="166" fontId="17" fillId="0" borderId="19" xfId="54" applyNumberFormat="1" applyFont="1" applyFill="1" applyBorder="1" applyAlignment="1" applyProtection="1">
      <alignment vertical="center"/>
      <protection locked="0"/>
    </xf>
    <xf numFmtId="0" fontId="17" fillId="0" borderId="10" xfId="54" applyFont="1" applyFill="1" applyBorder="1" applyAlignment="1" applyProtection="1">
      <alignment horizontal="left" vertical="center" wrapText="1"/>
      <protection/>
    </xf>
    <xf numFmtId="166" fontId="17" fillId="0" borderId="12" xfId="54" applyNumberFormat="1" applyFont="1" applyFill="1" applyBorder="1" applyAlignment="1" applyProtection="1">
      <alignment vertical="center"/>
      <protection/>
    </xf>
    <xf numFmtId="0" fontId="1" fillId="0" borderId="0" xfId="55" applyFont="1" applyFill="1" applyAlignment="1" applyProtection="1">
      <alignment horizontal="center" vertical="center" wrapText="1"/>
      <protection/>
    </xf>
    <xf numFmtId="0" fontId="1" fillId="0" borderId="0" xfId="55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right"/>
      <protection/>
    </xf>
    <xf numFmtId="0" fontId="5" fillId="0" borderId="20" xfId="55" applyFont="1" applyFill="1" applyBorder="1" applyAlignment="1" applyProtection="1">
      <alignment horizontal="center" vertical="center" wrapText="1"/>
      <protection/>
    </xf>
    <xf numFmtId="0" fontId="5" fillId="0" borderId="21" xfId="55" applyFont="1" applyFill="1" applyBorder="1" applyAlignment="1" applyProtection="1">
      <alignment horizontal="center" vertical="center" wrapText="1"/>
      <protection/>
    </xf>
    <xf numFmtId="0" fontId="5" fillId="0" borderId="22" xfId="55" applyFont="1" applyFill="1" applyBorder="1" applyAlignment="1" applyProtection="1">
      <alignment horizontal="center" vertical="center" wrapText="1"/>
      <protection/>
    </xf>
    <xf numFmtId="0" fontId="6" fillId="0" borderId="23" xfId="54" applyFont="1" applyFill="1" applyBorder="1" applyAlignment="1" applyProtection="1">
      <alignment horizontal="center" vertical="center" textRotation="90"/>
      <protection/>
    </xf>
    <xf numFmtId="0" fontId="6" fillId="0" borderId="24" xfId="54" applyFont="1" applyFill="1" applyBorder="1" applyAlignment="1" applyProtection="1">
      <alignment horizontal="center" vertical="center" textRotation="90"/>
      <protection/>
    </xf>
    <xf numFmtId="0" fontId="6" fillId="0" borderId="17" xfId="54" applyFont="1" applyFill="1" applyBorder="1" applyAlignment="1" applyProtection="1">
      <alignment horizontal="center" vertical="center" textRotation="90"/>
      <protection/>
    </xf>
    <xf numFmtId="0" fontId="4" fillId="0" borderId="14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25" xfId="55" applyFont="1" applyFill="1" applyBorder="1" applyAlignment="1" applyProtection="1">
      <alignment horizontal="center" vertical="center" wrapText="1"/>
      <protection/>
    </xf>
    <xf numFmtId="0" fontId="4" fillId="0" borderId="18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wrapText="1"/>
      <protection/>
    </xf>
    <xf numFmtId="0" fontId="4" fillId="0" borderId="19" xfId="55" applyFont="1" applyFill="1" applyBorder="1" applyAlignment="1" applyProtection="1">
      <alignment horizontal="center" wrapText="1"/>
      <protection/>
    </xf>
    <xf numFmtId="0" fontId="13" fillId="0" borderId="0" xfId="54" applyFont="1" applyFill="1" applyAlignment="1" applyProtection="1">
      <alignment horizontal="center" vertical="center" wrapText="1"/>
      <protection/>
    </xf>
    <xf numFmtId="0" fontId="14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Border="1" applyAlignment="1" applyProtection="1">
      <alignment horizontal="right" vertical="center"/>
      <protection/>
    </xf>
    <xf numFmtId="0" fontId="14" fillId="0" borderId="13" xfId="54" applyFont="1" applyFill="1" applyBorder="1" applyAlignment="1" applyProtection="1">
      <alignment horizontal="center" vertical="center" wrapText="1"/>
      <protection/>
    </xf>
    <xf numFmtId="0" fontId="14" fillId="0" borderId="15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textRotation="90"/>
      <protection/>
    </xf>
    <xf numFmtId="0" fontId="6" fillId="0" borderId="16" xfId="54" applyFont="1" applyFill="1" applyBorder="1" applyAlignment="1" applyProtection="1">
      <alignment horizontal="center" vertical="center" textRotation="90"/>
      <protection/>
    </xf>
    <xf numFmtId="0" fontId="16" fillId="0" borderId="26" xfId="54" applyFont="1" applyFill="1" applyBorder="1" applyAlignment="1" applyProtection="1">
      <alignment horizontal="center" vertical="center" wrapText="1"/>
      <protection/>
    </xf>
    <xf numFmtId="0" fontId="16" fillId="0" borderId="19" xfId="54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VAGYONK" xfId="54"/>
    <cellStyle name="Normál_VAGYONKIM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SheetLayoutView="100" workbookViewId="0" topLeftCell="A40">
      <selection activeCell="G16" sqref="G16"/>
    </sheetView>
  </sheetViews>
  <sheetFormatPr defaultColWidth="9.140625" defaultRowHeight="12.75"/>
  <cols>
    <col min="1" max="1" width="56.421875" style="0" customWidth="1"/>
    <col min="2" max="2" width="7.28125" style="0" customWidth="1"/>
    <col min="3" max="3" width="12.28125" style="0" customWidth="1"/>
    <col min="4" max="4" width="12.421875" style="0" customWidth="1"/>
    <col min="5" max="5" width="12.00390625" style="0" customWidth="1"/>
  </cols>
  <sheetData>
    <row r="1" spans="1:5" ht="55.5" customHeight="1">
      <c r="A1" s="34" t="s">
        <v>155</v>
      </c>
      <c r="B1" s="35"/>
      <c r="C1" s="35"/>
      <c r="D1" s="35"/>
      <c r="E1" s="35"/>
    </row>
    <row r="2" spans="1:5" ht="16.5" thickBot="1">
      <c r="A2" s="1"/>
      <c r="B2" s="2"/>
      <c r="C2" s="36" t="s">
        <v>153</v>
      </c>
      <c r="D2" s="36"/>
      <c r="E2" s="36"/>
    </row>
    <row r="3" spans="1:5" ht="12.75">
      <c r="A3" s="37" t="s">
        <v>0</v>
      </c>
      <c r="B3" s="40" t="s">
        <v>1</v>
      </c>
      <c r="C3" s="43" t="s">
        <v>2</v>
      </c>
      <c r="D3" s="43" t="s">
        <v>152</v>
      </c>
      <c r="E3" s="45" t="s">
        <v>3</v>
      </c>
    </row>
    <row r="4" spans="1:5" ht="12.75">
      <c r="A4" s="38"/>
      <c r="B4" s="41"/>
      <c r="C4" s="44"/>
      <c r="D4" s="44"/>
      <c r="E4" s="46"/>
    </row>
    <row r="5" spans="1:5" ht="12.75">
      <c r="A5" s="39"/>
      <c r="B5" s="42"/>
      <c r="C5" s="47" t="s">
        <v>4</v>
      </c>
      <c r="D5" s="47"/>
      <c r="E5" s="48"/>
    </row>
    <row r="6" spans="1:5" ht="13.5" thickBot="1">
      <c r="A6" s="3" t="s">
        <v>5</v>
      </c>
      <c r="B6" s="4" t="s">
        <v>6</v>
      </c>
      <c r="C6" s="4" t="s">
        <v>7</v>
      </c>
      <c r="D6" s="4" t="s">
        <v>8</v>
      </c>
      <c r="E6" s="5" t="s">
        <v>9</v>
      </c>
    </row>
    <row r="7" spans="1:5" ht="12.75">
      <c r="A7" s="6" t="s">
        <v>10</v>
      </c>
      <c r="B7" s="7" t="s">
        <v>11</v>
      </c>
      <c r="C7" s="8">
        <v>1724550</v>
      </c>
      <c r="D7" s="8">
        <v>1104500</v>
      </c>
      <c r="E7" s="8">
        <v>1104500</v>
      </c>
    </row>
    <row r="8" spans="1:5" ht="12.75">
      <c r="A8" s="9" t="s">
        <v>12</v>
      </c>
      <c r="B8" s="10" t="s">
        <v>13</v>
      </c>
      <c r="C8" s="11">
        <f>SUM(C9+C14+C19+C24+C29)</f>
        <v>705164530</v>
      </c>
      <c r="D8" s="11">
        <f>SUM(D9+D14+D19+D24+D29)</f>
        <v>416704241</v>
      </c>
      <c r="E8" s="11">
        <f>SUM(E9+E14+E19+E24+E29)</f>
        <v>416704241</v>
      </c>
    </row>
    <row r="9" spans="1:5" ht="12.75">
      <c r="A9" s="9" t="s">
        <v>14</v>
      </c>
      <c r="B9" s="10" t="s">
        <v>15</v>
      </c>
      <c r="C9" s="11">
        <f>SUM(C10:C13)</f>
        <v>474557443</v>
      </c>
      <c r="D9" s="11">
        <f>SUM(D10:D13)</f>
        <v>300172935</v>
      </c>
      <c r="E9" s="11">
        <f>SUM(E10:E13)</f>
        <v>300172935</v>
      </c>
    </row>
    <row r="10" spans="1:5" ht="12.75">
      <c r="A10" s="12" t="s">
        <v>16</v>
      </c>
      <c r="B10" s="10" t="s">
        <v>17</v>
      </c>
      <c r="C10" s="13"/>
      <c r="D10" s="13"/>
      <c r="E10" s="13"/>
    </row>
    <row r="11" spans="1:5" ht="33.75">
      <c r="A11" s="12" t="s">
        <v>18</v>
      </c>
      <c r="B11" s="10" t="s">
        <v>19</v>
      </c>
      <c r="C11" s="14"/>
      <c r="D11" s="14"/>
      <c r="E11" s="14"/>
    </row>
    <row r="12" spans="1:5" ht="22.5">
      <c r="A12" s="12" t="s">
        <v>20</v>
      </c>
      <c r="B12" s="10" t="s">
        <v>21</v>
      </c>
      <c r="C12" s="14">
        <v>474557443</v>
      </c>
      <c r="D12" s="14">
        <v>300172935</v>
      </c>
      <c r="E12" s="14">
        <v>300172935</v>
      </c>
    </row>
    <row r="13" spans="1:5" ht="12.75">
      <c r="A13" s="12" t="s">
        <v>22</v>
      </c>
      <c r="B13" s="10" t="s">
        <v>23</v>
      </c>
      <c r="C13" s="14"/>
      <c r="D13" s="14"/>
      <c r="E13" s="14"/>
    </row>
    <row r="14" spans="1:5" ht="12.75">
      <c r="A14" s="9" t="s">
        <v>24</v>
      </c>
      <c r="B14" s="10" t="s">
        <v>25</v>
      </c>
      <c r="C14" s="19">
        <f>SUM(C15:C18)</f>
        <v>143618813</v>
      </c>
      <c r="D14" s="19">
        <f>SUM(D15:D18)</f>
        <v>29543032</v>
      </c>
      <c r="E14" s="19">
        <f>SUM(E15:E18)</f>
        <v>29543032</v>
      </c>
    </row>
    <row r="15" spans="1:5" ht="12.75">
      <c r="A15" s="12" t="s">
        <v>26</v>
      </c>
      <c r="B15" s="10" t="s">
        <v>27</v>
      </c>
      <c r="C15" s="14"/>
      <c r="D15" s="14"/>
      <c r="E15" s="14"/>
    </row>
    <row r="16" spans="1:5" ht="22.5">
      <c r="A16" s="12" t="s">
        <v>28</v>
      </c>
      <c r="B16" s="10" t="s">
        <v>29</v>
      </c>
      <c r="C16" s="14"/>
      <c r="D16" s="14"/>
      <c r="E16" s="14"/>
    </row>
    <row r="17" spans="1:5" ht="12.75">
      <c r="A17" s="12" t="s">
        <v>30</v>
      </c>
      <c r="B17" s="10" t="s">
        <v>31</v>
      </c>
      <c r="C17" s="14">
        <v>143618813</v>
      </c>
      <c r="D17" s="14">
        <v>29543032</v>
      </c>
      <c r="E17" s="14">
        <v>29543032</v>
      </c>
    </row>
    <row r="18" spans="1:5" ht="12.75">
      <c r="A18" s="12" t="s">
        <v>32</v>
      </c>
      <c r="B18" s="10" t="s">
        <v>33</v>
      </c>
      <c r="C18" s="14"/>
      <c r="D18" s="14"/>
      <c r="E18" s="14"/>
    </row>
    <row r="19" spans="1:5" ht="12.75">
      <c r="A19" s="9" t="s">
        <v>34</v>
      </c>
      <c r="B19" s="10" t="s">
        <v>35</v>
      </c>
      <c r="C19" s="15"/>
      <c r="D19" s="15"/>
      <c r="E19" s="15"/>
    </row>
    <row r="20" spans="1:5" ht="12.75">
      <c r="A20" s="12" t="s">
        <v>36</v>
      </c>
      <c r="B20" s="10" t="s">
        <v>37</v>
      </c>
      <c r="C20" s="14"/>
      <c r="D20" s="14"/>
      <c r="E20" s="14"/>
    </row>
    <row r="21" spans="1:5" ht="12.75">
      <c r="A21" s="12" t="s">
        <v>38</v>
      </c>
      <c r="B21" s="10" t="s">
        <v>39</v>
      </c>
      <c r="C21" s="14"/>
      <c r="D21" s="14"/>
      <c r="E21" s="14"/>
    </row>
    <row r="22" spans="1:5" ht="12.75">
      <c r="A22" s="12" t="s">
        <v>40</v>
      </c>
      <c r="B22" s="10" t="s">
        <v>41</v>
      </c>
      <c r="C22" s="14"/>
      <c r="D22" s="14"/>
      <c r="E22" s="14"/>
    </row>
    <row r="23" spans="1:5" ht="12.75">
      <c r="A23" s="12" t="s">
        <v>42</v>
      </c>
      <c r="B23" s="10" t="s">
        <v>43</v>
      </c>
      <c r="C23" s="14"/>
      <c r="D23" s="14"/>
      <c r="E23" s="14"/>
    </row>
    <row r="24" spans="1:5" ht="12.75">
      <c r="A24" s="9" t="s">
        <v>44</v>
      </c>
      <c r="B24" s="10" t="s">
        <v>45</v>
      </c>
      <c r="C24" s="20">
        <f>SUM(C25:C28)</f>
        <v>86988274</v>
      </c>
      <c r="D24" s="20">
        <f>SUM(D25:D28)</f>
        <v>86988274</v>
      </c>
      <c r="E24" s="20">
        <f>SUM(E25:E28)</f>
        <v>86988274</v>
      </c>
    </row>
    <row r="25" spans="1:5" ht="12.75">
      <c r="A25" s="12" t="s">
        <v>46</v>
      </c>
      <c r="B25" s="10" t="s">
        <v>47</v>
      </c>
      <c r="C25" s="14">
        <v>86988274</v>
      </c>
      <c r="D25" s="14">
        <v>86988274</v>
      </c>
      <c r="E25" s="14">
        <v>86988274</v>
      </c>
    </row>
    <row r="26" spans="1:5" ht="22.5">
      <c r="A26" s="12" t="s">
        <v>48</v>
      </c>
      <c r="B26" s="10" t="s">
        <v>49</v>
      </c>
      <c r="C26" s="14"/>
      <c r="D26" s="14"/>
      <c r="E26" s="14"/>
    </row>
    <row r="27" spans="1:5" ht="12.75">
      <c r="A27" s="12" t="s">
        <v>50</v>
      </c>
      <c r="B27" s="10" t="s">
        <v>51</v>
      </c>
      <c r="C27" s="14"/>
      <c r="D27" s="14"/>
      <c r="E27" s="14"/>
    </row>
    <row r="28" spans="1:5" ht="12.75">
      <c r="A28" s="12" t="s">
        <v>52</v>
      </c>
      <c r="B28" s="10" t="s">
        <v>53</v>
      </c>
      <c r="C28" s="14"/>
      <c r="D28" s="14"/>
      <c r="E28" s="14"/>
    </row>
    <row r="29" spans="1:5" ht="12.75">
      <c r="A29" s="9" t="s">
        <v>54</v>
      </c>
      <c r="B29" s="10" t="s">
        <v>55</v>
      </c>
      <c r="C29" s="15"/>
      <c r="D29" s="15"/>
      <c r="E29" s="15"/>
    </row>
    <row r="30" spans="1:5" ht="12.75">
      <c r="A30" s="12" t="s">
        <v>56</v>
      </c>
      <c r="B30" s="10" t="s">
        <v>57</v>
      </c>
      <c r="C30" s="14"/>
      <c r="D30" s="14"/>
      <c r="E30" s="14"/>
    </row>
    <row r="31" spans="1:5" ht="22.5">
      <c r="A31" s="12" t="s">
        <v>58</v>
      </c>
      <c r="B31" s="10" t="s">
        <v>59</v>
      </c>
      <c r="C31" s="14"/>
      <c r="D31" s="14"/>
      <c r="E31" s="14"/>
    </row>
    <row r="32" spans="1:5" ht="12.75">
      <c r="A32" s="12" t="s">
        <v>60</v>
      </c>
      <c r="B32" s="10" t="s">
        <v>61</v>
      </c>
      <c r="C32" s="14"/>
      <c r="D32" s="14"/>
      <c r="E32" s="14"/>
    </row>
    <row r="33" spans="1:5" ht="12.75">
      <c r="A33" s="12" t="s">
        <v>62</v>
      </c>
      <c r="B33" s="10" t="s">
        <v>63</v>
      </c>
      <c r="C33" s="14"/>
      <c r="D33" s="14"/>
      <c r="E33" s="14"/>
    </row>
    <row r="34" spans="1:5" ht="12.75">
      <c r="A34" s="9" t="s">
        <v>64</v>
      </c>
      <c r="B34" s="10" t="s">
        <v>65</v>
      </c>
      <c r="C34" s="20">
        <v>38200</v>
      </c>
      <c r="D34" s="20">
        <v>38200</v>
      </c>
      <c r="E34" s="20">
        <v>38200</v>
      </c>
    </row>
    <row r="35" spans="1:5" ht="12.75">
      <c r="A35" s="9" t="s">
        <v>66</v>
      </c>
      <c r="B35" s="10" t="s">
        <v>67</v>
      </c>
      <c r="C35" s="20">
        <v>38200</v>
      </c>
      <c r="D35" s="20">
        <v>38200</v>
      </c>
      <c r="E35" s="20">
        <v>38200</v>
      </c>
    </row>
    <row r="36" spans="1:5" ht="12.75">
      <c r="A36" s="12" t="s">
        <v>68</v>
      </c>
      <c r="B36" s="10" t="s">
        <v>69</v>
      </c>
      <c r="C36" s="14">
        <v>38200</v>
      </c>
      <c r="D36" s="14">
        <v>38200</v>
      </c>
      <c r="E36" s="14">
        <v>38200</v>
      </c>
    </row>
    <row r="37" spans="1:5" ht="12.75">
      <c r="A37" s="12" t="s">
        <v>70</v>
      </c>
      <c r="B37" s="10" t="s">
        <v>71</v>
      </c>
      <c r="C37" s="14"/>
      <c r="D37" s="14"/>
      <c r="E37" s="14"/>
    </row>
    <row r="38" spans="1:5" ht="12.75">
      <c r="A38" s="12" t="s">
        <v>72</v>
      </c>
      <c r="B38" s="10" t="s">
        <v>73</v>
      </c>
      <c r="C38" s="14"/>
      <c r="D38" s="14"/>
      <c r="E38" s="14"/>
    </row>
    <row r="39" spans="1:5" ht="12.75">
      <c r="A39" s="12" t="s">
        <v>74</v>
      </c>
      <c r="B39" s="10" t="s">
        <v>75</v>
      </c>
      <c r="C39" s="14"/>
      <c r="D39" s="14"/>
      <c r="E39" s="14"/>
    </row>
    <row r="40" spans="1:5" ht="12.75">
      <c r="A40" s="9" t="s">
        <v>76</v>
      </c>
      <c r="B40" s="10" t="s">
        <v>77</v>
      </c>
      <c r="C40" s="15"/>
      <c r="D40" s="15"/>
      <c r="E40" s="15"/>
    </row>
    <row r="41" spans="1:5" ht="12.75">
      <c r="A41" s="12" t="s">
        <v>78</v>
      </c>
      <c r="B41" s="10" t="s">
        <v>79</v>
      </c>
      <c r="C41" s="14"/>
      <c r="D41" s="14"/>
      <c r="E41" s="14"/>
    </row>
    <row r="42" spans="1:5" ht="22.5">
      <c r="A42" s="12" t="s">
        <v>80</v>
      </c>
      <c r="B42" s="10" t="s">
        <v>81</v>
      </c>
      <c r="C42" s="14"/>
      <c r="D42" s="14"/>
      <c r="E42" s="14"/>
    </row>
    <row r="43" spans="1:5" ht="12.75">
      <c r="A43" s="12" t="s">
        <v>82</v>
      </c>
      <c r="B43" s="10" t="s">
        <v>83</v>
      </c>
      <c r="C43" s="14"/>
      <c r="D43" s="14"/>
      <c r="E43" s="14"/>
    </row>
    <row r="44" spans="1:5" ht="12.75">
      <c r="A44" s="12" t="s">
        <v>84</v>
      </c>
      <c r="B44" s="10" t="s">
        <v>85</v>
      </c>
      <c r="C44" s="14"/>
      <c r="D44" s="14"/>
      <c r="E44" s="14"/>
    </row>
    <row r="45" spans="1:5" ht="12.75">
      <c r="A45" s="9" t="s">
        <v>86</v>
      </c>
      <c r="B45" s="10" t="s">
        <v>87</v>
      </c>
      <c r="C45" s="15"/>
      <c r="D45" s="15"/>
      <c r="E45" s="15"/>
    </row>
    <row r="46" spans="1:5" ht="12.75">
      <c r="A46" s="12" t="s">
        <v>88</v>
      </c>
      <c r="B46" s="10" t="s">
        <v>89</v>
      </c>
      <c r="C46" s="14"/>
      <c r="D46" s="14"/>
      <c r="E46" s="14"/>
    </row>
    <row r="47" spans="1:5" ht="22.5">
      <c r="A47" s="12" t="s">
        <v>90</v>
      </c>
      <c r="B47" s="10" t="s">
        <v>91</v>
      </c>
      <c r="C47" s="14"/>
      <c r="D47" s="14"/>
      <c r="E47" s="14"/>
    </row>
    <row r="48" spans="1:5" ht="22.5">
      <c r="A48" s="12" t="s">
        <v>92</v>
      </c>
      <c r="B48" s="10" t="s">
        <v>93</v>
      </c>
      <c r="C48" s="14"/>
      <c r="D48" s="14"/>
      <c r="E48" s="14"/>
    </row>
    <row r="49" spans="1:5" ht="12.75">
      <c r="A49" s="12" t="s">
        <v>94</v>
      </c>
      <c r="B49" s="10" t="s">
        <v>95</v>
      </c>
      <c r="C49" s="14"/>
      <c r="D49" s="14"/>
      <c r="E49" s="14"/>
    </row>
    <row r="50" spans="1:5" ht="12.75">
      <c r="A50" s="9" t="s">
        <v>96</v>
      </c>
      <c r="B50" s="10" t="s">
        <v>97</v>
      </c>
      <c r="C50" s="20">
        <v>170347036</v>
      </c>
      <c r="D50" s="20">
        <v>143948719</v>
      </c>
      <c r="E50" s="20">
        <v>143948719</v>
      </c>
    </row>
    <row r="51" spans="1:5" ht="21">
      <c r="A51" s="9" t="s">
        <v>98</v>
      </c>
      <c r="B51" s="10" t="s">
        <v>99</v>
      </c>
      <c r="C51" s="19">
        <f>SUM(C7+C8+C34+C50)</f>
        <v>877274316</v>
      </c>
      <c r="D51" s="19">
        <f>SUM(D7+D8+D34+D50)</f>
        <v>561795660</v>
      </c>
      <c r="E51" s="19">
        <f>SUM(E7+E8+E34+E50)</f>
        <v>561795660</v>
      </c>
    </row>
    <row r="52" spans="1:5" ht="12.75">
      <c r="A52" s="9" t="s">
        <v>100</v>
      </c>
      <c r="B52" s="10" t="s">
        <v>101</v>
      </c>
      <c r="C52" s="14"/>
      <c r="D52" s="14"/>
      <c r="E52" s="14"/>
    </row>
    <row r="53" spans="1:5" ht="12.75">
      <c r="A53" s="9" t="s">
        <v>102</v>
      </c>
      <c r="B53" s="10" t="s">
        <v>103</v>
      </c>
      <c r="C53" s="14"/>
      <c r="D53" s="14"/>
      <c r="E53" s="14"/>
    </row>
    <row r="54" spans="1:5" ht="12.75">
      <c r="A54" s="9" t="s">
        <v>104</v>
      </c>
      <c r="B54" s="10" t="s">
        <v>105</v>
      </c>
      <c r="C54" s="15"/>
      <c r="D54" s="15"/>
      <c r="E54" s="15"/>
    </row>
    <row r="55" spans="1:5" ht="12.75">
      <c r="A55" s="9" t="s">
        <v>106</v>
      </c>
      <c r="B55" s="10" t="s">
        <v>107</v>
      </c>
      <c r="C55" s="14"/>
      <c r="D55" s="14"/>
      <c r="E55" s="14"/>
    </row>
    <row r="56" spans="1:5" ht="12.75">
      <c r="A56" s="9" t="s">
        <v>108</v>
      </c>
      <c r="B56" s="10" t="s">
        <v>109</v>
      </c>
      <c r="C56" s="20">
        <v>82130</v>
      </c>
      <c r="D56" s="20">
        <v>82130</v>
      </c>
      <c r="E56" s="20">
        <v>82130</v>
      </c>
    </row>
    <row r="57" spans="1:5" ht="12.75">
      <c r="A57" s="9" t="s">
        <v>110</v>
      </c>
      <c r="B57" s="10" t="s">
        <v>111</v>
      </c>
      <c r="C57" s="20">
        <v>13711038</v>
      </c>
      <c r="D57" s="20">
        <v>13711038</v>
      </c>
      <c r="E57" s="20">
        <v>13711038</v>
      </c>
    </row>
    <row r="58" spans="1:5" ht="12.75">
      <c r="A58" s="9" t="s">
        <v>112</v>
      </c>
      <c r="B58" s="10" t="s">
        <v>113</v>
      </c>
      <c r="C58" s="14"/>
      <c r="D58" s="14"/>
      <c r="E58" s="14"/>
    </row>
    <row r="59" spans="1:5" ht="12.75">
      <c r="A59" s="9" t="s">
        <v>114</v>
      </c>
      <c r="B59" s="10" t="s">
        <v>115</v>
      </c>
      <c r="C59" s="19">
        <f>SUM(C55:C58)</f>
        <v>13793168</v>
      </c>
      <c r="D59" s="19">
        <f>SUM(D55:D58)</f>
        <v>13793168</v>
      </c>
      <c r="E59" s="19">
        <f>SUM(E55:E58)</f>
        <v>13793168</v>
      </c>
    </row>
    <row r="60" spans="1:6" ht="12.75">
      <c r="A60" s="9" t="s">
        <v>116</v>
      </c>
      <c r="B60" s="10" t="s">
        <v>117</v>
      </c>
      <c r="C60" s="20">
        <v>4501762</v>
      </c>
      <c r="D60" s="20">
        <v>4501762</v>
      </c>
      <c r="E60" s="20">
        <v>4501762</v>
      </c>
      <c r="F60" s="20"/>
    </row>
    <row r="61" spans="1:5" ht="12.75">
      <c r="A61" s="9" t="s">
        <v>118</v>
      </c>
      <c r="B61" s="10" t="s">
        <v>119</v>
      </c>
      <c r="C61" s="20"/>
      <c r="D61" s="20"/>
      <c r="E61" s="20"/>
    </row>
    <row r="62" spans="1:5" ht="12.75">
      <c r="A62" s="9" t="s">
        <v>120</v>
      </c>
      <c r="B62" s="10" t="s">
        <v>121</v>
      </c>
      <c r="C62" s="20"/>
      <c r="D62" s="20"/>
      <c r="E62" s="20"/>
    </row>
    <row r="63" spans="1:5" ht="12.75">
      <c r="A63" s="9" t="s">
        <v>122</v>
      </c>
      <c r="B63" s="10" t="s">
        <v>123</v>
      </c>
      <c r="C63" s="19">
        <f>SUM(C60:C62)</f>
        <v>4501762</v>
      </c>
      <c r="D63" s="19">
        <f>SUM(D60:D62)</f>
        <v>4501762</v>
      </c>
      <c r="E63" s="19">
        <f>SUM(E60:E62)</f>
        <v>4501762</v>
      </c>
    </row>
    <row r="64" spans="1:5" ht="12.75">
      <c r="A64" s="9" t="s">
        <v>124</v>
      </c>
      <c r="B64" s="10" t="s">
        <v>125</v>
      </c>
      <c r="C64" s="20">
        <v>110000</v>
      </c>
      <c r="D64" s="20">
        <v>110000</v>
      </c>
      <c r="E64" s="20">
        <v>110000</v>
      </c>
    </row>
    <row r="65" spans="1:5" ht="21">
      <c r="A65" s="9" t="s">
        <v>126</v>
      </c>
      <c r="B65" s="10" t="s">
        <v>127</v>
      </c>
      <c r="C65" s="14"/>
      <c r="D65" s="14"/>
      <c r="E65" s="14"/>
    </row>
    <row r="66" spans="1:5" ht="12.75">
      <c r="A66" s="9" t="s">
        <v>128</v>
      </c>
      <c r="B66" s="10" t="s">
        <v>129</v>
      </c>
      <c r="C66" s="19">
        <f>SUM(C64:C65)</f>
        <v>110000</v>
      </c>
      <c r="D66" s="19">
        <f>SUM(D64:D65)</f>
        <v>110000</v>
      </c>
      <c r="E66" s="19">
        <f>SUM(E64:E65)</f>
        <v>110000</v>
      </c>
    </row>
    <row r="67" spans="1:5" ht="12.75">
      <c r="A67" s="9" t="s">
        <v>130</v>
      </c>
      <c r="B67" s="10" t="s">
        <v>131</v>
      </c>
      <c r="C67" s="14"/>
      <c r="D67" s="14"/>
      <c r="E67" s="14"/>
    </row>
    <row r="68" spans="1:5" ht="13.5" thickBot="1">
      <c r="A68" s="16" t="s">
        <v>132</v>
      </c>
      <c r="B68" s="17" t="s">
        <v>133</v>
      </c>
      <c r="C68" s="18">
        <f>SUM(C51+C54+C59+C63+C66+C67)</f>
        <v>895679246</v>
      </c>
      <c r="D68" s="18">
        <f>SUM(D51+D54+D59+D63+D66+D67)</f>
        <v>580200590</v>
      </c>
      <c r="E68" s="18">
        <f>SUM(E51+E54+E59+E63+E66+E67)</f>
        <v>580200590</v>
      </c>
    </row>
  </sheetData>
  <sheetProtection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2362204724409449" right="0.2362204724409449" top="0" bottom="0" header="0" footer="0.31496062992125984"/>
  <pageSetup fitToWidth="0" fitToHeight="1" horizontalDpi="600" verticalDpi="600" orientation="portrait" paperSize="9" scale="82" r:id="rId1"/>
  <headerFooter alignWithMargins="0">
    <oddHeader>&amp;C1.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1.7109375" style="0" customWidth="1"/>
    <col min="3" max="3" width="18.140625" style="0" customWidth="1"/>
  </cols>
  <sheetData>
    <row r="1" spans="1:3" ht="32.25" customHeight="1">
      <c r="A1" s="49" t="s">
        <v>134</v>
      </c>
      <c r="B1" s="49"/>
      <c r="C1" s="49"/>
    </row>
    <row r="2" spans="1:3" ht="15.75">
      <c r="A2" s="50" t="s">
        <v>156</v>
      </c>
      <c r="B2" s="50"/>
      <c r="C2" s="50"/>
    </row>
    <row r="3" spans="1:3" ht="12.75">
      <c r="A3" s="21"/>
      <c r="B3" s="22"/>
      <c r="C3" s="23"/>
    </row>
    <row r="4" spans="1:3" ht="13.5" thickBot="1">
      <c r="A4" s="21"/>
      <c r="B4" s="51" t="s">
        <v>154</v>
      </c>
      <c r="C4" s="51"/>
    </row>
    <row r="5" spans="1:3" ht="12.75">
      <c r="A5" s="52" t="s">
        <v>135</v>
      </c>
      <c r="B5" s="54" t="s">
        <v>1</v>
      </c>
      <c r="C5" s="56" t="s">
        <v>136</v>
      </c>
    </row>
    <row r="6" spans="1:3" ht="12.75">
      <c r="A6" s="53"/>
      <c r="B6" s="55"/>
      <c r="C6" s="57"/>
    </row>
    <row r="7" spans="1:3" ht="13.5" thickBot="1">
      <c r="A7" s="24" t="s">
        <v>137</v>
      </c>
      <c r="B7" s="25" t="s">
        <v>6</v>
      </c>
      <c r="C7" s="26" t="s">
        <v>7</v>
      </c>
    </row>
    <row r="8" spans="1:3" ht="12.75">
      <c r="A8" s="9" t="s">
        <v>138</v>
      </c>
      <c r="B8" s="27" t="s">
        <v>11</v>
      </c>
      <c r="C8" s="28">
        <v>563417783</v>
      </c>
    </row>
    <row r="9" spans="1:3" ht="12.75">
      <c r="A9" s="9" t="s">
        <v>139</v>
      </c>
      <c r="B9" s="10" t="s">
        <v>13</v>
      </c>
      <c r="C9" s="28"/>
    </row>
    <row r="10" spans="1:3" ht="12.75">
      <c r="A10" s="9" t="s">
        <v>140</v>
      </c>
      <c r="B10" s="10" t="s">
        <v>15</v>
      </c>
      <c r="C10" s="28"/>
    </row>
    <row r="11" spans="1:3" ht="12.75">
      <c r="A11" s="9" t="s">
        <v>141</v>
      </c>
      <c r="B11" s="10" t="s">
        <v>17</v>
      </c>
      <c r="C11" s="29">
        <v>-22758128</v>
      </c>
    </row>
    <row r="12" spans="1:3" ht="12.75">
      <c r="A12" s="9" t="s">
        <v>142</v>
      </c>
      <c r="B12" s="10" t="s">
        <v>19</v>
      </c>
      <c r="C12" s="29"/>
    </row>
    <row r="13" spans="1:3" ht="12.75">
      <c r="A13" s="9" t="s">
        <v>143</v>
      </c>
      <c r="B13" s="10" t="s">
        <v>21</v>
      </c>
      <c r="C13" s="29">
        <v>-24500836</v>
      </c>
    </row>
    <row r="14" spans="1:3" ht="12.75">
      <c r="A14" s="9" t="s">
        <v>144</v>
      </c>
      <c r="B14" s="10" t="s">
        <v>23</v>
      </c>
      <c r="C14" s="30">
        <f>+C8+C9+C10+C11+C12+C13</f>
        <v>516158819</v>
      </c>
    </row>
    <row r="15" spans="1:3" ht="12.75">
      <c r="A15" s="9" t="s">
        <v>145</v>
      </c>
      <c r="B15" s="10" t="s">
        <v>25</v>
      </c>
      <c r="C15" s="31">
        <v>53360149</v>
      </c>
    </row>
    <row r="16" spans="1:3" ht="12.75">
      <c r="A16" s="9" t="s">
        <v>146</v>
      </c>
      <c r="B16" s="10" t="s">
        <v>27</v>
      </c>
      <c r="C16" s="29">
        <v>2469007</v>
      </c>
    </row>
    <row r="17" spans="1:3" ht="12.75">
      <c r="A17" s="9" t="s">
        <v>147</v>
      </c>
      <c r="B17" s="10" t="s">
        <v>29</v>
      </c>
      <c r="C17" s="29">
        <v>135672</v>
      </c>
    </row>
    <row r="18" spans="1:3" ht="12.75">
      <c r="A18" s="9" t="s">
        <v>148</v>
      </c>
      <c r="B18" s="10" t="s">
        <v>31</v>
      </c>
      <c r="C18" s="30">
        <f>+C15+C16+C17</f>
        <v>55964828</v>
      </c>
    </row>
    <row r="19" spans="1:3" ht="21">
      <c r="A19" s="9" t="s">
        <v>149</v>
      </c>
      <c r="B19" s="10" t="s">
        <v>33</v>
      </c>
      <c r="C19" s="29"/>
    </row>
    <row r="20" spans="1:3" ht="12.75">
      <c r="A20" s="9" t="s">
        <v>150</v>
      </c>
      <c r="B20" s="10" t="s">
        <v>35</v>
      </c>
      <c r="C20" s="29">
        <v>8076943</v>
      </c>
    </row>
    <row r="21" spans="1:3" ht="13.5" thickBot="1">
      <c r="A21" s="32" t="s">
        <v>151</v>
      </c>
      <c r="B21" s="17" t="s">
        <v>37</v>
      </c>
      <c r="C21" s="33">
        <f>+C14+C18+C19+C20</f>
        <v>580200590</v>
      </c>
    </row>
  </sheetData>
  <sheetProtection/>
  <mergeCells count="6">
    <mergeCell ref="A1:C1"/>
    <mergeCell ref="A2:C2"/>
    <mergeCell ref="B4:C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Windows-felhasználó</cp:lastModifiedBy>
  <cp:lastPrinted>2019-04-25T08:25:13Z</cp:lastPrinted>
  <dcterms:created xsi:type="dcterms:W3CDTF">2016-06-01T13:16:29Z</dcterms:created>
  <dcterms:modified xsi:type="dcterms:W3CDTF">2020-04-27T07:04:43Z</dcterms:modified>
  <cp:category/>
  <cp:version/>
  <cp:contentType/>
  <cp:contentStatus/>
</cp:coreProperties>
</file>