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30" tabRatio="606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<sst xmlns="http://schemas.openxmlformats.org/spreadsheetml/2006/main" count="202" uniqueCount="198">
  <si>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</si>
  <si>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</si>
  <si>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</si>
  <si>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</si>
  <si>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</si>
  <si>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</si>
  <si>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</si>
  <si>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</si>
  <si>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</si>
  <si>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</si>
  <si>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</si>
  <si>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</si>
  <si>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</si>
  <si>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</si>
  <si>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</si>
  <si>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</si>
  <si>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</si>
  <si>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</si>
  <si>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</si>
  <si>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</si>
  <si>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</si>
  <si>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</si>
  <si>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</si>
  <si>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</si>
  <si>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</si>
  <si>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</si>
  <si>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</si>
  <si>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</si>
  <si>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</si>
  <si>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</si>
  <si>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</si>
  <si>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</si>
  <si>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</si>
  <si>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</si>
  <si>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</si>
  <si>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</si>
  <si>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</si>
  <si>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</si>
  <si>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</si>
  <si>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</si>
  <si>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</si>
  <si>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</si>
  <si>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</si>
  <si>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</si>
  <si>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</si>
  <si>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</si>
  <si>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</si>
  <si>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</si>
  <si>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</si>
  <si>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</si>
  <si>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</si>
  <si>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</si>
  <si>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</si>
  <si>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</si>
  <si>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</si>
  <si>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</si>
  <si>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</si>
  <si>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</si>
  <si>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</si>
  <si>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</si>
  <si>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</si>
  <si>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</si>
  <si>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</si>
  <si>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</si>
  <si>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</si>
  <si>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</si>
  <si>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</si>
  <si>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</si>
  <si>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</si>
  <si>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</si>
  <si>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</si>
  <si>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</si>
  <si>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</si>
  <si>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</si>
  <si>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</si>
  <si>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</si>
  <si>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</si>
  <si>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</si>
  <si>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</si>
  <si>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</si>
  <si>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</si>
  <si>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</si>
  <si>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</si>
  <si>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</si>
  <si>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</si>
  <si>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</si>
  <si>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</si>
  <si>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</si>
  <si>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</si>
  <si>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</si>
  <si>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</si>
  <si>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</si>
  <si>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</si>
  <si>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</si>
  <si>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</si>
  <si>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</si>
  <si>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</si>
  <si>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</si>
  <si>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</si>
  <si>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</si>
  <si>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</si>
  <si>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</si>
  <si>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</si>
  <si>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</si>
  <si>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</si>
  <si>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</si>
  <si>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</si>
  <si>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</si>
  <si>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</si>
  <si>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</si>
  <si>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</si>
  <si>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</si>
  <si>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</si>
  <si>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</si>
  <si>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</si>
  <si>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</si>
  <si>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</si>
  <si>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</si>
  <si>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</si>
  <si>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</si>
  <si>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</si>
  <si>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</si>
  <si>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</si>
  <si>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</si>
  <si>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</si>
  <si>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</si>
  <si>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</si>
  <si>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</si>
  <si>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</si>
  <si>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</si>
  <si>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</si>
  <si>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</si>
  <si>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</si>
  <si>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</si>
  <si>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</si>
  <si>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</si>
  <si>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</si>
  <si>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</si>
  <si>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</si>
  <si>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</si>
  <si>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</si>
  <si>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</si>
  <si>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</si>
  <si>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</si>
  <si>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</si>
  <si>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</si>
  <si>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</si>
  <si>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</si>
  <si>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</si>
  <si>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</si>
  <si>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</si>
  <si>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</si>
  <si>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</si>
  <si>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</si>
  <si>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</si>
  <si>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</si>
  <si>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</si>
  <si>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</si>
  <si>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</si>
  <si>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</si>
  <si>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</si>
  <si>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</si>
  <si>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</si>
  <si>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</si>
  <si>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</si>
  <si>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</si>
  <si>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</si>
  <si>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</si>
  <si>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</si>
  <si>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</si>
  <si>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</si>
  <si>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</si>
  <si>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</si>
  <si>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</si>
  <si>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</si>
  <si>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</si>
  <si>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</si>
  <si>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</si>
  <si>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</si>
  <si>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</si>
  <si>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</si>
  <si>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</si>
  <si>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</si>
  <si>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</si>
  <si>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</si>
  <si>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</si>
  <si>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</si>
  <si>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</si>
  <si>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</si>
  <si>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</si>
  <si>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</si>
  <si>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</si>
  <si>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Óvoda</t>
  </si>
  <si>
    <t>Eredeti</t>
  </si>
  <si>
    <t>változás</t>
  </si>
  <si>
    <t>Módosított</t>
  </si>
  <si>
    <t>előirányzat</t>
  </si>
  <si>
    <t>Önkormányzat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</si>
</sst>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39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3" fontId="3" fillId="3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tabSelected="1" view="pageLayout" workbookViewId="0" topLeftCell="A1">
      <selection activeCell="F54" sqref="F54"/>
    </sheetView>
  </sheetViews>
  <sheetFormatPr defaultColWidth="9.140625" defaultRowHeight="12.75"/>
  <cols>
    <col min="1" max="1" width="5.7109375" style="0" customWidth="1"/>
    <col min="2" max="2" width="54.140625" style="0" customWidth="1"/>
    <col min="3" max="4" width="10.57421875" style="0" customWidth="1"/>
    <col min="5" max="5" width="12.57421875" style="0" customWidth="1"/>
    <col min="6" max="8" width="12.7109375" style="0" customWidth="1"/>
  </cols>
  <sheetData>
    <row r="2" spans="1:8" ht="27.75" customHeight="1">
      <c r="A2" s="10" t="s">
        <v>8</v>
      </c>
      <c r="B2" s="10" t="s">
        <v>9</v>
      </c>
      <c r="C2" s="18" t="s">
        <v>197</v>
      </c>
      <c r="D2" s="19"/>
      <c r="E2" s="20"/>
      <c r="F2" s="18" t="s">
        <v>192</v>
      </c>
      <c r="G2" s="19"/>
      <c r="H2" s="20"/>
    </row>
    <row r="3" spans="1:8" ht="18" customHeight="1">
      <c r="A3" s="10"/>
      <c r="B3" s="10"/>
      <c r="C3" s="10" t="s">
        <v>193</v>
      </c>
      <c r="D3" s="10" t="s">
        <v>194</v>
      </c>
      <c r="E3" s="10" t="s">
        <v>195</v>
      </c>
      <c r="F3" s="10" t="s">
        <v>193</v>
      </c>
      <c r="G3" s="10" t="s">
        <v>194</v>
      </c>
      <c r="H3" s="10" t="s">
        <v>195</v>
      </c>
    </row>
    <row r="4" spans="1:8" ht="18" customHeight="1">
      <c r="A4" s="10"/>
      <c r="B4" s="10"/>
      <c r="C4" s="18" t="s">
        <v>196</v>
      </c>
      <c r="D4" s="19"/>
      <c r="E4" s="20"/>
      <c r="F4" s="18" t="s">
        <v>196</v>
      </c>
      <c r="G4" s="19"/>
      <c r="H4" s="20"/>
    </row>
    <row r="5" spans="1:8" ht="12.75">
      <c r="A5" s="1" t="s">
        <v>2</v>
      </c>
      <c r="B5" s="2" t="s">
        <v>10</v>
      </c>
      <c r="C5" s="3">
        <v>19227000</v>
      </c>
      <c r="D5" s="3">
        <v>1179550</v>
      </c>
      <c r="E5" s="3">
        <f>C5+D5</f>
        <v>20406550</v>
      </c>
      <c r="F5" s="3">
        <v>9651000</v>
      </c>
      <c r="G5" s="3">
        <v>-12210</v>
      </c>
      <c r="H5" s="3">
        <f>F5+G5</f>
        <v>9638790</v>
      </c>
    </row>
    <row r="6" spans="1:8" ht="12.75">
      <c r="A6" s="1" t="s">
        <v>3</v>
      </c>
      <c r="B6" s="2" t="s">
        <v>11</v>
      </c>
      <c r="C6" s="3">
        <v>0</v>
      </c>
      <c r="D6" s="3"/>
      <c r="E6" s="3">
        <f aca="true" t="shared" si="0" ref="E6:E69">C6+D6</f>
        <v>0</v>
      </c>
      <c r="F6" s="3">
        <v>0</v>
      </c>
      <c r="G6" s="3">
        <v>0</v>
      </c>
      <c r="H6" s="3">
        <f aca="true" t="shared" si="1" ref="H6:H38">F6+G6</f>
        <v>0</v>
      </c>
    </row>
    <row r="7" spans="1:8" ht="12.75">
      <c r="A7" s="1" t="s">
        <v>6</v>
      </c>
      <c r="B7" s="2" t="s">
        <v>12</v>
      </c>
      <c r="C7" s="3">
        <v>0</v>
      </c>
      <c r="D7" s="3"/>
      <c r="E7" s="3">
        <f t="shared" si="0"/>
        <v>0</v>
      </c>
      <c r="F7" s="3">
        <v>137000</v>
      </c>
      <c r="G7" s="3">
        <v>1000</v>
      </c>
      <c r="H7" s="3">
        <f t="shared" si="1"/>
        <v>138000</v>
      </c>
    </row>
    <row r="8" spans="1:8" ht="25.5">
      <c r="A8" s="1" t="s">
        <v>7</v>
      </c>
      <c r="B8" s="2" t="s">
        <v>13</v>
      </c>
      <c r="C8" s="3">
        <v>0</v>
      </c>
      <c r="D8" s="3"/>
      <c r="E8" s="3">
        <f t="shared" si="0"/>
        <v>0</v>
      </c>
      <c r="F8" s="3">
        <v>0</v>
      </c>
      <c r="G8" s="3">
        <v>0</v>
      </c>
      <c r="H8" s="3">
        <f t="shared" si="1"/>
        <v>0</v>
      </c>
    </row>
    <row r="9" spans="1:8" ht="12.75">
      <c r="A9" s="1" t="s">
        <v>14</v>
      </c>
      <c r="B9" s="2" t="s">
        <v>15</v>
      </c>
      <c r="C9" s="3">
        <v>0</v>
      </c>
      <c r="D9" s="3"/>
      <c r="E9" s="3">
        <f t="shared" si="0"/>
        <v>0</v>
      </c>
      <c r="F9" s="3">
        <v>0</v>
      </c>
      <c r="G9" s="3">
        <v>0</v>
      </c>
      <c r="H9" s="3">
        <f t="shared" si="1"/>
        <v>0</v>
      </c>
    </row>
    <row r="10" spans="1:8" ht="12.75">
      <c r="A10" s="1" t="s">
        <v>16</v>
      </c>
      <c r="B10" s="2" t="s">
        <v>17</v>
      </c>
      <c r="C10" s="3">
        <v>0</v>
      </c>
      <c r="D10" s="3"/>
      <c r="E10" s="3">
        <f t="shared" si="0"/>
        <v>0</v>
      </c>
      <c r="F10" s="3">
        <v>549000</v>
      </c>
      <c r="G10" s="3">
        <v>18000</v>
      </c>
      <c r="H10" s="3">
        <f t="shared" si="1"/>
        <v>567000</v>
      </c>
    </row>
    <row r="11" spans="1:8" ht="12.75">
      <c r="A11" s="1" t="s">
        <v>18</v>
      </c>
      <c r="B11" s="2" t="s">
        <v>19</v>
      </c>
      <c r="C11" s="3">
        <v>800000</v>
      </c>
      <c r="D11" s="3">
        <v>19550</v>
      </c>
      <c r="E11" s="3">
        <f t="shared" si="0"/>
        <v>819550</v>
      </c>
      <c r="F11" s="3">
        <v>600000</v>
      </c>
      <c r="G11" s="3">
        <v>229000</v>
      </c>
      <c r="H11" s="3">
        <f t="shared" si="1"/>
        <v>829000</v>
      </c>
    </row>
    <row r="12" spans="1:8" ht="12.75">
      <c r="A12" s="1" t="s">
        <v>4</v>
      </c>
      <c r="B12" s="2" t="s">
        <v>20</v>
      </c>
      <c r="C12" s="3">
        <v>0</v>
      </c>
      <c r="D12" s="3"/>
      <c r="E12" s="3">
        <f t="shared" si="0"/>
        <v>0</v>
      </c>
      <c r="F12" s="3">
        <v>0</v>
      </c>
      <c r="G12" s="3">
        <v>0</v>
      </c>
      <c r="H12" s="3">
        <f t="shared" si="1"/>
        <v>0</v>
      </c>
    </row>
    <row r="13" spans="1:8" ht="12.75">
      <c r="A13" s="1" t="s">
        <v>5</v>
      </c>
      <c r="B13" s="2" t="s">
        <v>21</v>
      </c>
      <c r="C13" s="3">
        <v>727000</v>
      </c>
      <c r="D13" s="3">
        <v>60550</v>
      </c>
      <c r="E13" s="3">
        <f t="shared" si="0"/>
        <v>787550</v>
      </c>
      <c r="F13" s="3">
        <v>0</v>
      </c>
      <c r="G13" s="3">
        <v>0</v>
      </c>
      <c r="H13" s="3">
        <f t="shared" si="1"/>
        <v>0</v>
      </c>
    </row>
    <row r="14" spans="1:8" ht="12.75">
      <c r="A14" s="1" t="s">
        <v>22</v>
      </c>
      <c r="B14" s="2" t="s">
        <v>23</v>
      </c>
      <c r="C14" s="3">
        <v>0</v>
      </c>
      <c r="D14" s="3"/>
      <c r="E14" s="3">
        <f t="shared" si="0"/>
        <v>0</v>
      </c>
      <c r="F14" s="3">
        <v>0</v>
      </c>
      <c r="G14" s="3">
        <v>0</v>
      </c>
      <c r="H14" s="3">
        <f t="shared" si="1"/>
        <v>0</v>
      </c>
    </row>
    <row r="15" spans="1:8" ht="12.75">
      <c r="A15" s="1" t="s">
        <v>24</v>
      </c>
      <c r="B15" s="2" t="s">
        <v>25</v>
      </c>
      <c r="C15" s="3">
        <v>0</v>
      </c>
      <c r="D15" s="3"/>
      <c r="E15" s="3">
        <f t="shared" si="0"/>
        <v>0</v>
      </c>
      <c r="F15" s="3">
        <v>0</v>
      </c>
      <c r="G15" s="3">
        <v>0</v>
      </c>
      <c r="H15" s="3">
        <f t="shared" si="1"/>
        <v>0</v>
      </c>
    </row>
    <row r="16" spans="1:8" ht="12.75">
      <c r="A16" s="1" t="s">
        <v>26</v>
      </c>
      <c r="B16" s="2" t="s">
        <v>27</v>
      </c>
      <c r="C16" s="3">
        <v>0</v>
      </c>
      <c r="D16" s="3"/>
      <c r="E16" s="3">
        <f t="shared" si="0"/>
        <v>0</v>
      </c>
      <c r="F16" s="3">
        <v>0</v>
      </c>
      <c r="G16" s="3">
        <v>0</v>
      </c>
      <c r="H16" s="3">
        <f t="shared" si="1"/>
        <v>0</v>
      </c>
    </row>
    <row r="17" spans="1:8" ht="12.75">
      <c r="A17" s="1" t="s">
        <v>28</v>
      </c>
      <c r="B17" s="2" t="s">
        <v>29</v>
      </c>
      <c r="C17" s="3">
        <v>262000</v>
      </c>
      <c r="D17" s="3">
        <v>78750</v>
      </c>
      <c r="E17" s="3">
        <f t="shared" si="0"/>
        <v>340750</v>
      </c>
      <c r="F17" s="3">
        <v>104000</v>
      </c>
      <c r="G17" s="3">
        <v>-12400</v>
      </c>
      <c r="H17" s="3">
        <f t="shared" si="1"/>
        <v>91600</v>
      </c>
    </row>
    <row r="18" spans="1:8" ht="12.75">
      <c r="A18" s="4" t="s">
        <v>0</v>
      </c>
      <c r="B18" s="5" t="s">
        <v>30</v>
      </c>
      <c r="C18" s="6">
        <f aca="true" t="shared" si="2" ref="C18:H18">SUM(C5:C17)</f>
        <v>21016000</v>
      </c>
      <c r="D18" s="6">
        <f t="shared" si="2"/>
        <v>1338400</v>
      </c>
      <c r="E18" s="6">
        <f t="shared" si="2"/>
        <v>22354400</v>
      </c>
      <c r="F18" s="6">
        <f t="shared" si="2"/>
        <v>11041000</v>
      </c>
      <c r="G18" s="6">
        <f t="shared" si="2"/>
        <v>223390</v>
      </c>
      <c r="H18" s="6">
        <f t="shared" si="2"/>
        <v>11264390</v>
      </c>
    </row>
    <row r="19" spans="1:8" ht="12.75">
      <c r="A19" s="1" t="s">
        <v>31</v>
      </c>
      <c r="B19" s="2" t="s">
        <v>32</v>
      </c>
      <c r="C19" s="3">
        <v>5386000</v>
      </c>
      <c r="D19" s="3">
        <v>300</v>
      </c>
      <c r="E19" s="3">
        <f t="shared" si="0"/>
        <v>5386300</v>
      </c>
      <c r="F19" s="3">
        <v>0</v>
      </c>
      <c r="G19" s="3">
        <v>0</v>
      </c>
      <c r="H19" s="3">
        <f t="shared" si="1"/>
        <v>0</v>
      </c>
    </row>
    <row r="20" spans="1:8" ht="25.5">
      <c r="A20" s="1" t="s">
        <v>33</v>
      </c>
      <c r="B20" s="2" t="s">
        <v>34</v>
      </c>
      <c r="C20" s="3">
        <v>0</v>
      </c>
      <c r="D20" s="3"/>
      <c r="E20" s="3">
        <f t="shared" si="0"/>
        <v>0</v>
      </c>
      <c r="F20" s="3">
        <v>0</v>
      </c>
      <c r="G20" s="3">
        <v>0</v>
      </c>
      <c r="H20" s="3">
        <f t="shared" si="1"/>
        <v>0</v>
      </c>
    </row>
    <row r="21" spans="1:8" ht="12.75">
      <c r="A21" s="1" t="s">
        <v>35</v>
      </c>
      <c r="B21" s="2" t="s">
        <v>36</v>
      </c>
      <c r="C21" s="3">
        <v>0</v>
      </c>
      <c r="D21" s="3">
        <v>540000</v>
      </c>
      <c r="E21" s="3">
        <f t="shared" si="0"/>
        <v>540000</v>
      </c>
      <c r="F21" s="3">
        <v>0</v>
      </c>
      <c r="G21" s="3">
        <v>0</v>
      </c>
      <c r="H21" s="3">
        <f t="shared" si="1"/>
        <v>0</v>
      </c>
    </row>
    <row r="22" spans="1:8" ht="12.75">
      <c r="A22" s="4" t="s">
        <v>37</v>
      </c>
      <c r="B22" s="5" t="s">
        <v>38</v>
      </c>
      <c r="C22" s="6">
        <f>SUM(C19:C21)</f>
        <v>5386000</v>
      </c>
      <c r="D22" s="6">
        <f>SUM(D19:D21)</f>
        <v>540300</v>
      </c>
      <c r="E22" s="6">
        <f>SUM(E19:E21)</f>
        <v>5926300</v>
      </c>
      <c r="F22" s="6">
        <f>SUM(F19:F21)</f>
        <v>0</v>
      </c>
      <c r="G22" s="6">
        <f>SUM(G19:G21)</f>
        <v>0</v>
      </c>
      <c r="H22" s="3">
        <f t="shared" si="1"/>
        <v>0</v>
      </c>
    </row>
    <row r="23" spans="1:8" ht="12.75">
      <c r="A23" s="7" t="s">
        <v>39</v>
      </c>
      <c r="B23" s="8" t="s">
        <v>40</v>
      </c>
      <c r="C23" s="9">
        <f aca="true" t="shared" si="3" ref="C23:H23">C18+C22</f>
        <v>26402000</v>
      </c>
      <c r="D23" s="9">
        <f t="shared" si="3"/>
        <v>1878700</v>
      </c>
      <c r="E23" s="9">
        <f t="shared" si="3"/>
        <v>28280700</v>
      </c>
      <c r="F23" s="9">
        <f t="shared" si="3"/>
        <v>11041000</v>
      </c>
      <c r="G23" s="9">
        <f t="shared" si="3"/>
        <v>223390</v>
      </c>
      <c r="H23" s="9">
        <f t="shared" si="3"/>
        <v>11264390</v>
      </c>
    </row>
    <row r="24" spans="1:8" ht="25.5">
      <c r="A24" s="7" t="s">
        <v>41</v>
      </c>
      <c r="B24" s="8" t="s">
        <v>42</v>
      </c>
      <c r="C24" s="9">
        <v>5710000</v>
      </c>
      <c r="D24" s="9">
        <v>-400000</v>
      </c>
      <c r="E24" s="3">
        <f t="shared" si="0"/>
        <v>5310000</v>
      </c>
      <c r="F24" s="9">
        <v>2953000</v>
      </c>
      <c r="G24" s="9">
        <v>-140000</v>
      </c>
      <c r="H24" s="17">
        <f t="shared" si="1"/>
        <v>2813000</v>
      </c>
    </row>
    <row r="25" spans="1:8" ht="12.75">
      <c r="A25" s="1" t="s">
        <v>43</v>
      </c>
      <c r="B25" s="2" t="s">
        <v>44</v>
      </c>
      <c r="C25" s="3">
        <v>30000</v>
      </c>
      <c r="D25" s="3"/>
      <c r="E25" s="3">
        <f t="shared" si="0"/>
        <v>30000</v>
      </c>
      <c r="F25" s="3">
        <v>80000</v>
      </c>
      <c r="G25" s="3">
        <v>-67000</v>
      </c>
      <c r="H25" s="3">
        <f t="shared" si="1"/>
        <v>13000</v>
      </c>
    </row>
    <row r="26" spans="1:8" ht="12.75">
      <c r="A26" s="1" t="s">
        <v>45</v>
      </c>
      <c r="B26" s="2" t="s">
        <v>46</v>
      </c>
      <c r="C26" s="3">
        <v>7100000</v>
      </c>
      <c r="D26" s="3">
        <v>2447665</v>
      </c>
      <c r="E26" s="3">
        <f t="shared" si="0"/>
        <v>9547665</v>
      </c>
      <c r="F26" s="3">
        <v>500000</v>
      </c>
      <c r="G26" s="3">
        <v>36000</v>
      </c>
      <c r="H26" s="3">
        <f t="shared" si="1"/>
        <v>536000</v>
      </c>
    </row>
    <row r="27" spans="1:8" ht="12.75">
      <c r="A27" s="1" t="s">
        <v>47</v>
      </c>
      <c r="B27" s="2" t="s">
        <v>48</v>
      </c>
      <c r="C27" s="3">
        <v>0</v>
      </c>
      <c r="D27" s="3"/>
      <c r="E27" s="3">
        <f t="shared" si="0"/>
        <v>0</v>
      </c>
      <c r="F27" s="3">
        <v>0</v>
      </c>
      <c r="G27" s="3">
        <v>0</v>
      </c>
      <c r="H27" s="3">
        <f t="shared" si="1"/>
        <v>0</v>
      </c>
    </row>
    <row r="28" spans="1:8" ht="12.75">
      <c r="A28" s="4" t="s">
        <v>49</v>
      </c>
      <c r="B28" s="5" t="s">
        <v>50</v>
      </c>
      <c r="C28" s="6">
        <f aca="true" t="shared" si="4" ref="C28:H28">SUM(C25:C27)</f>
        <v>7130000</v>
      </c>
      <c r="D28" s="6">
        <f t="shared" si="4"/>
        <v>2447665</v>
      </c>
      <c r="E28" s="6">
        <f t="shared" si="4"/>
        <v>9577665</v>
      </c>
      <c r="F28" s="6">
        <f t="shared" si="4"/>
        <v>580000</v>
      </c>
      <c r="G28" s="6">
        <f t="shared" si="4"/>
        <v>-31000</v>
      </c>
      <c r="H28" s="6">
        <f t="shared" si="4"/>
        <v>549000</v>
      </c>
    </row>
    <row r="29" spans="1:8" ht="12.75">
      <c r="A29" s="1" t="s">
        <v>51</v>
      </c>
      <c r="B29" s="2" t="s">
        <v>52</v>
      </c>
      <c r="C29" s="3">
        <v>400000</v>
      </c>
      <c r="D29" s="3">
        <v>123050</v>
      </c>
      <c r="E29" s="3">
        <f t="shared" si="0"/>
        <v>523050</v>
      </c>
      <c r="F29" s="3">
        <v>100000</v>
      </c>
      <c r="G29" s="3">
        <v>-32800</v>
      </c>
      <c r="H29" s="3">
        <f t="shared" si="1"/>
        <v>67200</v>
      </c>
    </row>
    <row r="30" spans="1:8" ht="12.75">
      <c r="A30" s="1" t="s">
        <v>53</v>
      </c>
      <c r="B30" s="2" t="s">
        <v>54</v>
      </c>
      <c r="C30" s="3">
        <v>960000</v>
      </c>
      <c r="D30" s="3">
        <v>-84440</v>
      </c>
      <c r="E30" s="3">
        <f t="shared" si="0"/>
        <v>875560</v>
      </c>
      <c r="F30" s="3">
        <v>25000</v>
      </c>
      <c r="G30" s="3">
        <v>-25000</v>
      </c>
      <c r="H30" s="3">
        <f t="shared" si="1"/>
        <v>0</v>
      </c>
    </row>
    <row r="31" spans="1:8" ht="12.75">
      <c r="A31" s="4" t="s">
        <v>55</v>
      </c>
      <c r="B31" s="5" t="s">
        <v>56</v>
      </c>
      <c r="C31" s="6">
        <f aca="true" t="shared" si="5" ref="C31:H31">SUM(C29:C30)</f>
        <v>1360000</v>
      </c>
      <c r="D31" s="6">
        <f t="shared" si="5"/>
        <v>38610</v>
      </c>
      <c r="E31" s="6">
        <f t="shared" si="5"/>
        <v>1398610</v>
      </c>
      <c r="F31" s="6">
        <f t="shared" si="5"/>
        <v>125000</v>
      </c>
      <c r="G31" s="6">
        <f t="shared" si="5"/>
        <v>-57800</v>
      </c>
      <c r="H31" s="6">
        <f t="shared" si="5"/>
        <v>67200</v>
      </c>
    </row>
    <row r="32" spans="1:8" ht="12.75">
      <c r="A32" s="1" t="s">
        <v>57</v>
      </c>
      <c r="B32" s="2" t="s">
        <v>58</v>
      </c>
      <c r="C32" s="3">
        <v>3000000</v>
      </c>
      <c r="D32" s="3">
        <v>-141860</v>
      </c>
      <c r="E32" s="3">
        <f t="shared" si="0"/>
        <v>2858140</v>
      </c>
      <c r="F32" s="3">
        <v>240000</v>
      </c>
      <c r="G32" s="3">
        <v>58500</v>
      </c>
      <c r="H32" s="3">
        <f t="shared" si="1"/>
        <v>298500</v>
      </c>
    </row>
    <row r="33" spans="1:8" ht="12.75">
      <c r="A33" s="1" t="s">
        <v>59</v>
      </c>
      <c r="B33" s="2" t="s">
        <v>60</v>
      </c>
      <c r="C33" s="3">
        <v>5000000</v>
      </c>
      <c r="D33" s="3">
        <v>1153405</v>
      </c>
      <c r="E33" s="3">
        <f t="shared" si="0"/>
        <v>6153405</v>
      </c>
      <c r="F33" s="3">
        <v>1600000</v>
      </c>
      <c r="G33" s="3">
        <v>290000</v>
      </c>
      <c r="H33" s="3">
        <f t="shared" si="1"/>
        <v>1890000</v>
      </c>
    </row>
    <row r="34" spans="1:8" ht="12.75">
      <c r="A34" s="1" t="s">
        <v>61</v>
      </c>
      <c r="B34" s="2" t="s">
        <v>62</v>
      </c>
      <c r="C34" s="3">
        <v>600000</v>
      </c>
      <c r="D34" s="3">
        <v>-500000</v>
      </c>
      <c r="E34" s="3">
        <f t="shared" si="0"/>
        <v>100000</v>
      </c>
      <c r="F34" s="3">
        <v>0</v>
      </c>
      <c r="G34" s="3">
        <v>0</v>
      </c>
      <c r="H34" s="3">
        <f t="shared" si="1"/>
        <v>0</v>
      </c>
    </row>
    <row r="35" spans="1:8" ht="12.75">
      <c r="A35" s="1" t="s">
        <v>63</v>
      </c>
      <c r="B35" s="2" t="s">
        <v>64</v>
      </c>
      <c r="C35" s="3">
        <v>3700000</v>
      </c>
      <c r="D35" s="3">
        <v>2553950</v>
      </c>
      <c r="E35" s="3">
        <f t="shared" si="0"/>
        <v>6253950</v>
      </c>
      <c r="F35" s="3">
        <v>100000</v>
      </c>
      <c r="G35" s="3">
        <v>655100</v>
      </c>
      <c r="H35" s="3">
        <f t="shared" si="1"/>
        <v>755100</v>
      </c>
    </row>
    <row r="36" spans="1:8" ht="12.75">
      <c r="A36" s="1" t="s">
        <v>65</v>
      </c>
      <c r="B36" s="2" t="s">
        <v>66</v>
      </c>
      <c r="C36" s="3">
        <v>0</v>
      </c>
      <c r="D36" s="3"/>
      <c r="E36" s="3">
        <f t="shared" si="0"/>
        <v>0</v>
      </c>
      <c r="F36" s="3">
        <v>0</v>
      </c>
      <c r="G36" s="3">
        <v>0</v>
      </c>
      <c r="H36" s="3">
        <f t="shared" si="1"/>
        <v>0</v>
      </c>
    </row>
    <row r="37" spans="1:8" ht="12.75">
      <c r="A37" s="1" t="s">
        <v>67</v>
      </c>
      <c r="B37" s="2" t="s">
        <v>68</v>
      </c>
      <c r="C37" s="3">
        <v>300000</v>
      </c>
      <c r="D37" s="3">
        <v>153000</v>
      </c>
      <c r="E37" s="3">
        <f t="shared" si="0"/>
        <v>453000</v>
      </c>
      <c r="F37" s="3">
        <v>20000</v>
      </c>
      <c r="G37" s="3">
        <v>-20000</v>
      </c>
      <c r="H37" s="3">
        <f t="shared" si="1"/>
        <v>0</v>
      </c>
    </row>
    <row r="38" spans="1:8" ht="12.75">
      <c r="A38" s="1" t="s">
        <v>69</v>
      </c>
      <c r="B38" s="2" t="s">
        <v>70</v>
      </c>
      <c r="C38" s="3">
        <v>3000000</v>
      </c>
      <c r="D38" s="3">
        <v>-469440</v>
      </c>
      <c r="E38" s="3">
        <f t="shared" si="0"/>
        <v>2530560</v>
      </c>
      <c r="F38" s="3">
        <v>130000</v>
      </c>
      <c r="G38" s="3">
        <v>45110</v>
      </c>
      <c r="H38" s="3">
        <f t="shared" si="1"/>
        <v>175110</v>
      </c>
    </row>
    <row r="39" spans="1:8" ht="12.75">
      <c r="A39" s="4" t="s">
        <v>71</v>
      </c>
      <c r="B39" s="5" t="s">
        <v>72</v>
      </c>
      <c r="C39" s="6">
        <f aca="true" t="shared" si="6" ref="C39:H39">SUM(C32:C38)</f>
        <v>15600000</v>
      </c>
      <c r="D39" s="6">
        <f t="shared" si="6"/>
        <v>2749055</v>
      </c>
      <c r="E39" s="6">
        <f t="shared" si="6"/>
        <v>18349055</v>
      </c>
      <c r="F39" s="6">
        <f t="shared" si="6"/>
        <v>2090000</v>
      </c>
      <c r="G39" s="6">
        <f t="shared" si="6"/>
        <v>1028710</v>
      </c>
      <c r="H39" s="6">
        <f t="shared" si="6"/>
        <v>3118710</v>
      </c>
    </row>
    <row r="40" spans="1:8" ht="12.75">
      <c r="A40" s="1" t="s">
        <v>73</v>
      </c>
      <c r="B40" s="2" t="s">
        <v>74</v>
      </c>
      <c r="C40" s="3">
        <v>530000</v>
      </c>
      <c r="D40" s="3">
        <v>-226000</v>
      </c>
      <c r="E40" s="3">
        <f t="shared" si="0"/>
        <v>304000</v>
      </c>
      <c r="F40" s="3">
        <v>50000</v>
      </c>
      <c r="G40" s="3">
        <v>-14300</v>
      </c>
      <c r="H40" s="3">
        <f>F40+G40</f>
        <v>35700</v>
      </c>
    </row>
    <row r="41" spans="1:8" ht="12.75">
      <c r="A41" s="1" t="s">
        <v>75</v>
      </c>
      <c r="B41" s="2" t="s">
        <v>76</v>
      </c>
      <c r="C41" s="3">
        <v>100000</v>
      </c>
      <c r="D41" s="3">
        <v>-100000</v>
      </c>
      <c r="E41" s="3">
        <f t="shared" si="0"/>
        <v>0</v>
      </c>
      <c r="F41" s="3">
        <v>5000</v>
      </c>
      <c r="G41" s="3">
        <v>-5000</v>
      </c>
      <c r="H41" s="3">
        <f>F41+G41</f>
        <v>0</v>
      </c>
    </row>
    <row r="42" spans="1:8" ht="25.5">
      <c r="A42" s="4" t="s">
        <v>77</v>
      </c>
      <c r="B42" s="5" t="s">
        <v>78</v>
      </c>
      <c r="C42" s="6">
        <f aca="true" t="shared" si="7" ref="C42:H42">SUM(C40:C41)</f>
        <v>630000</v>
      </c>
      <c r="D42" s="6">
        <f t="shared" si="7"/>
        <v>-326000</v>
      </c>
      <c r="E42" s="6">
        <f t="shared" si="7"/>
        <v>304000</v>
      </c>
      <c r="F42" s="6">
        <f t="shared" si="7"/>
        <v>55000</v>
      </c>
      <c r="G42" s="6">
        <f t="shared" si="7"/>
        <v>-19300</v>
      </c>
      <c r="H42" s="6">
        <f t="shared" si="7"/>
        <v>35700</v>
      </c>
    </row>
    <row r="43" spans="1:8" ht="25.5">
      <c r="A43" s="1" t="s">
        <v>79</v>
      </c>
      <c r="B43" s="2" t="s">
        <v>80</v>
      </c>
      <c r="C43" s="3">
        <v>5300000</v>
      </c>
      <c r="D43" s="3">
        <v>1575198</v>
      </c>
      <c r="E43" s="3">
        <f t="shared" si="0"/>
        <v>6875198</v>
      </c>
      <c r="F43" s="3">
        <v>560000</v>
      </c>
      <c r="G43" s="3">
        <v>408532</v>
      </c>
      <c r="H43" s="3">
        <f>F43+G43</f>
        <v>968532</v>
      </c>
    </row>
    <row r="44" spans="1:8" ht="12.75">
      <c r="A44" s="1" t="s">
        <v>81</v>
      </c>
      <c r="B44" s="2" t="s">
        <v>82</v>
      </c>
      <c r="C44" s="3">
        <v>0</v>
      </c>
      <c r="D44" s="3"/>
      <c r="E44" s="3">
        <f t="shared" si="0"/>
        <v>0</v>
      </c>
      <c r="F44" s="3">
        <v>0</v>
      </c>
      <c r="G44" s="3">
        <v>0</v>
      </c>
      <c r="H44" s="3">
        <f>F44+G44</f>
        <v>0</v>
      </c>
    </row>
    <row r="45" spans="1:8" ht="12.75">
      <c r="A45" s="1" t="s">
        <v>83</v>
      </c>
      <c r="B45" s="2" t="s">
        <v>84</v>
      </c>
      <c r="C45" s="3">
        <v>150000</v>
      </c>
      <c r="D45" s="3">
        <v>-146000</v>
      </c>
      <c r="E45" s="3">
        <f t="shared" si="0"/>
        <v>4000</v>
      </c>
      <c r="F45" s="3">
        <v>0</v>
      </c>
      <c r="G45" s="3">
        <v>0</v>
      </c>
      <c r="H45" s="3">
        <f>F45+G45</f>
        <v>0</v>
      </c>
    </row>
    <row r="46" spans="1:8" ht="12.75">
      <c r="A46" s="1" t="s">
        <v>85</v>
      </c>
      <c r="B46" s="2" t="s">
        <v>86</v>
      </c>
      <c r="C46" s="3">
        <v>0</v>
      </c>
      <c r="D46" s="3">
        <v>422000</v>
      </c>
      <c r="E46" s="3">
        <f t="shared" si="0"/>
        <v>422000</v>
      </c>
      <c r="F46" s="3">
        <v>0</v>
      </c>
      <c r="G46" s="3">
        <v>0</v>
      </c>
      <c r="H46" s="3">
        <f>F46+G46</f>
        <v>0</v>
      </c>
    </row>
    <row r="47" spans="1:8" ht="12.75">
      <c r="A47" s="1" t="s">
        <v>87</v>
      </c>
      <c r="B47" s="2" t="s">
        <v>88</v>
      </c>
      <c r="C47" s="3">
        <v>200000</v>
      </c>
      <c r="D47" s="3">
        <v>-50000</v>
      </c>
      <c r="E47" s="3">
        <f t="shared" si="0"/>
        <v>150000</v>
      </c>
      <c r="F47" s="3">
        <v>0</v>
      </c>
      <c r="G47" s="3">
        <v>9000</v>
      </c>
      <c r="H47" s="3">
        <f>F47+G47</f>
        <v>9000</v>
      </c>
    </row>
    <row r="48" spans="1:8" ht="25.5">
      <c r="A48" s="4" t="s">
        <v>89</v>
      </c>
      <c r="B48" s="5" t="s">
        <v>90</v>
      </c>
      <c r="C48" s="6">
        <f aca="true" t="shared" si="8" ref="C48:H48">SUM(C43:C47)</f>
        <v>5650000</v>
      </c>
      <c r="D48" s="6">
        <f t="shared" si="8"/>
        <v>1801198</v>
      </c>
      <c r="E48" s="6">
        <f t="shared" si="8"/>
        <v>7451198</v>
      </c>
      <c r="F48" s="6">
        <f t="shared" si="8"/>
        <v>560000</v>
      </c>
      <c r="G48" s="6">
        <f t="shared" si="8"/>
        <v>417532</v>
      </c>
      <c r="H48" s="6">
        <f t="shared" si="8"/>
        <v>977532</v>
      </c>
    </row>
    <row r="49" spans="1:8" ht="12.75">
      <c r="A49" s="7" t="s">
        <v>91</v>
      </c>
      <c r="B49" s="8" t="s">
        <v>92</v>
      </c>
      <c r="C49" s="9">
        <f aca="true" t="shared" si="9" ref="C49:H49">C28+C31+C39+C42+C48</f>
        <v>30370000</v>
      </c>
      <c r="D49" s="9">
        <f t="shared" si="9"/>
        <v>6710528</v>
      </c>
      <c r="E49" s="9">
        <f t="shared" si="9"/>
        <v>37080528</v>
      </c>
      <c r="F49" s="9">
        <f t="shared" si="9"/>
        <v>3410000</v>
      </c>
      <c r="G49" s="9">
        <f t="shared" si="9"/>
        <v>1338142</v>
      </c>
      <c r="H49" s="9">
        <f t="shared" si="9"/>
        <v>4748142</v>
      </c>
    </row>
    <row r="50" spans="1:8" ht="12.75">
      <c r="A50" s="1" t="s">
        <v>93</v>
      </c>
      <c r="B50" s="2" t="s">
        <v>94</v>
      </c>
      <c r="C50" s="3">
        <v>0</v>
      </c>
      <c r="D50" s="3"/>
      <c r="E50" s="3">
        <f t="shared" si="0"/>
        <v>0</v>
      </c>
      <c r="F50" s="3">
        <v>0</v>
      </c>
      <c r="G50" s="3">
        <v>0</v>
      </c>
      <c r="H50" s="3">
        <v>0</v>
      </c>
    </row>
    <row r="51" spans="1:8" ht="12.75">
      <c r="A51" s="1" t="s">
        <v>95</v>
      </c>
      <c r="B51" s="2" t="s">
        <v>96</v>
      </c>
      <c r="C51" s="3">
        <v>600000</v>
      </c>
      <c r="D51" s="3">
        <v>1447170</v>
      </c>
      <c r="E51" s="3">
        <f t="shared" si="0"/>
        <v>2047170</v>
      </c>
      <c r="F51" s="3">
        <v>0</v>
      </c>
      <c r="G51" s="3">
        <v>0</v>
      </c>
      <c r="H51" s="3">
        <v>0</v>
      </c>
    </row>
    <row r="52" spans="1:8" ht="12.75">
      <c r="A52" s="1" t="s">
        <v>97</v>
      </c>
      <c r="B52" s="2" t="s">
        <v>98</v>
      </c>
      <c r="C52" s="3">
        <v>0</v>
      </c>
      <c r="D52" s="3"/>
      <c r="E52" s="3">
        <f t="shared" si="0"/>
        <v>0</v>
      </c>
      <c r="F52" s="3">
        <v>0</v>
      </c>
      <c r="G52" s="3">
        <v>0</v>
      </c>
      <c r="H52" s="3">
        <v>0</v>
      </c>
    </row>
    <row r="53" spans="1:8" ht="25.5">
      <c r="A53" s="1" t="s">
        <v>99</v>
      </c>
      <c r="B53" s="2" t="s">
        <v>100</v>
      </c>
      <c r="C53" s="3">
        <v>0</v>
      </c>
      <c r="D53" s="3"/>
      <c r="E53" s="3">
        <f t="shared" si="0"/>
        <v>0</v>
      </c>
      <c r="F53" s="3">
        <v>0</v>
      </c>
      <c r="G53" s="3">
        <v>0</v>
      </c>
      <c r="H53" s="3">
        <v>0</v>
      </c>
    </row>
    <row r="54" spans="1:8" ht="25.5">
      <c r="A54" s="1" t="s">
        <v>101</v>
      </c>
      <c r="B54" s="2" t="s">
        <v>102</v>
      </c>
      <c r="C54" s="3">
        <v>0</v>
      </c>
      <c r="D54" s="3"/>
      <c r="E54" s="3">
        <f t="shared" si="0"/>
        <v>0</v>
      </c>
      <c r="F54" s="3">
        <v>0</v>
      </c>
      <c r="G54" s="3">
        <v>0</v>
      </c>
      <c r="H54" s="3">
        <v>0</v>
      </c>
    </row>
    <row r="55" spans="1:8" ht="9.75" customHeight="1">
      <c r="A55" s="14"/>
      <c r="B55" s="15"/>
      <c r="C55" s="16"/>
      <c r="D55" s="16"/>
      <c r="E55" s="3">
        <f t="shared" si="0"/>
        <v>0</v>
      </c>
      <c r="F55" s="16"/>
      <c r="G55" s="16"/>
      <c r="H55" s="16"/>
    </row>
    <row r="56" spans="1:8" ht="12.75">
      <c r="A56" s="1" t="s">
        <v>103</v>
      </c>
      <c r="B56" s="2" t="s">
        <v>104</v>
      </c>
      <c r="C56" s="3">
        <v>0</v>
      </c>
      <c r="D56" s="3"/>
      <c r="E56" s="3">
        <f t="shared" si="0"/>
        <v>0</v>
      </c>
      <c r="F56" s="3">
        <v>0</v>
      </c>
      <c r="G56" s="3">
        <v>0</v>
      </c>
      <c r="H56" s="3">
        <v>0</v>
      </c>
    </row>
    <row r="57" spans="1:8" ht="12.75">
      <c r="A57" s="1" t="s">
        <v>105</v>
      </c>
      <c r="B57" s="2" t="s">
        <v>106</v>
      </c>
      <c r="C57" s="3">
        <v>0</v>
      </c>
      <c r="D57" s="3"/>
      <c r="E57" s="3">
        <f t="shared" si="0"/>
        <v>0</v>
      </c>
      <c r="F57" s="3">
        <v>0</v>
      </c>
      <c r="G57" s="3">
        <v>0</v>
      </c>
      <c r="H57" s="3">
        <v>0</v>
      </c>
    </row>
    <row r="58" spans="1:8" ht="12.75">
      <c r="A58" s="1" t="s">
        <v>107</v>
      </c>
      <c r="B58" s="2" t="s">
        <v>108</v>
      </c>
      <c r="C58" s="3">
        <v>3725000</v>
      </c>
      <c r="D58" s="3">
        <v>-1447170</v>
      </c>
      <c r="E58" s="3">
        <f t="shared" si="0"/>
        <v>2277830</v>
      </c>
      <c r="F58" s="3">
        <v>0</v>
      </c>
      <c r="G58" s="3">
        <v>0</v>
      </c>
      <c r="H58" s="3">
        <v>0</v>
      </c>
    </row>
    <row r="59" spans="1:8" ht="12.75">
      <c r="A59" s="7" t="s">
        <v>109</v>
      </c>
      <c r="B59" s="8" t="s">
        <v>110</v>
      </c>
      <c r="C59" s="9">
        <f aca="true" t="shared" si="10" ref="C59:H59">SUM(C50:C58)</f>
        <v>4325000</v>
      </c>
      <c r="D59" s="9">
        <f t="shared" si="10"/>
        <v>0</v>
      </c>
      <c r="E59" s="9">
        <f t="shared" si="10"/>
        <v>4325000</v>
      </c>
      <c r="F59" s="9">
        <f t="shared" si="10"/>
        <v>0</v>
      </c>
      <c r="G59" s="9">
        <f t="shared" si="10"/>
        <v>0</v>
      </c>
      <c r="H59" s="9">
        <f t="shared" si="10"/>
        <v>0</v>
      </c>
    </row>
    <row r="60" spans="1:8" ht="12.75">
      <c r="A60" s="1" t="s">
        <v>111</v>
      </c>
      <c r="B60" s="2" t="s">
        <v>112</v>
      </c>
      <c r="C60" s="3">
        <v>0</v>
      </c>
      <c r="D60" s="3"/>
      <c r="E60" s="3">
        <f t="shared" si="0"/>
        <v>0</v>
      </c>
      <c r="F60" s="3">
        <v>0</v>
      </c>
      <c r="G60" s="3">
        <v>0</v>
      </c>
      <c r="H60" s="3">
        <v>0</v>
      </c>
    </row>
    <row r="61" spans="1:8" ht="25.5">
      <c r="A61" s="1" t="s">
        <v>113</v>
      </c>
      <c r="B61" s="2" t="s">
        <v>114</v>
      </c>
      <c r="C61" s="3">
        <v>0</v>
      </c>
      <c r="D61" s="3">
        <v>6000</v>
      </c>
      <c r="E61" s="3">
        <f t="shared" si="0"/>
        <v>6000</v>
      </c>
      <c r="F61" s="3">
        <v>0</v>
      </c>
      <c r="G61" s="3">
        <v>0</v>
      </c>
      <c r="H61" s="3">
        <v>0</v>
      </c>
    </row>
    <row r="62" spans="1:8" ht="25.5">
      <c r="A62" s="1" t="s">
        <v>115</v>
      </c>
      <c r="B62" s="2" t="s">
        <v>116</v>
      </c>
      <c r="C62" s="3">
        <v>0</v>
      </c>
      <c r="D62" s="3"/>
      <c r="E62" s="3">
        <f t="shared" si="0"/>
        <v>0</v>
      </c>
      <c r="F62" s="3">
        <v>0</v>
      </c>
      <c r="G62" s="3">
        <v>0</v>
      </c>
      <c r="H62" s="3">
        <v>0</v>
      </c>
    </row>
    <row r="63" spans="1:8" ht="12.75">
      <c r="A63" s="1" t="s">
        <v>117</v>
      </c>
      <c r="B63" s="2" t="s">
        <v>118</v>
      </c>
      <c r="C63" s="3">
        <v>0</v>
      </c>
      <c r="D63" s="3"/>
      <c r="E63" s="3">
        <f t="shared" si="0"/>
        <v>0</v>
      </c>
      <c r="F63" s="3">
        <v>0</v>
      </c>
      <c r="G63" s="3">
        <v>0</v>
      </c>
      <c r="H63" s="3">
        <v>0</v>
      </c>
    </row>
    <row r="64" spans="1:8" ht="12.75">
      <c r="A64" s="1" t="s">
        <v>119</v>
      </c>
      <c r="B64" s="2" t="s">
        <v>120</v>
      </c>
      <c r="C64" s="3">
        <v>0</v>
      </c>
      <c r="D64" s="3"/>
      <c r="E64" s="3">
        <f t="shared" si="0"/>
        <v>0</v>
      </c>
      <c r="F64" s="3">
        <v>0</v>
      </c>
      <c r="G64" s="3">
        <v>0</v>
      </c>
      <c r="H64" s="3">
        <v>0</v>
      </c>
    </row>
    <row r="65" spans="1:8" ht="25.5">
      <c r="A65" s="1" t="s">
        <v>121</v>
      </c>
      <c r="B65" s="2" t="s">
        <v>122</v>
      </c>
      <c r="C65" s="3">
        <v>0</v>
      </c>
      <c r="D65" s="3"/>
      <c r="E65" s="3">
        <f t="shared" si="0"/>
        <v>0</v>
      </c>
      <c r="F65" s="3">
        <v>0</v>
      </c>
      <c r="G65" s="3">
        <v>0</v>
      </c>
      <c r="H65" s="3">
        <v>0</v>
      </c>
    </row>
    <row r="66" spans="1:8" ht="25.5">
      <c r="A66" s="1" t="s">
        <v>123</v>
      </c>
      <c r="B66" s="2" t="s">
        <v>124</v>
      </c>
      <c r="C66" s="3">
        <v>0</v>
      </c>
      <c r="D66" s="3"/>
      <c r="E66" s="3">
        <f t="shared" si="0"/>
        <v>0</v>
      </c>
      <c r="F66" s="3">
        <v>0</v>
      </c>
      <c r="G66" s="3">
        <v>0</v>
      </c>
      <c r="H66" s="3">
        <v>0</v>
      </c>
    </row>
    <row r="67" spans="1:8" ht="15" customHeight="1">
      <c r="A67" s="1" t="s">
        <v>125</v>
      </c>
      <c r="B67" s="2" t="s">
        <v>126</v>
      </c>
      <c r="C67" s="3">
        <v>0</v>
      </c>
      <c r="D67" s="3"/>
      <c r="E67" s="3">
        <f t="shared" si="0"/>
        <v>0</v>
      </c>
      <c r="F67" s="3">
        <v>0</v>
      </c>
      <c r="G67" s="3">
        <v>0</v>
      </c>
      <c r="H67" s="3">
        <v>0</v>
      </c>
    </row>
    <row r="68" spans="1:8" ht="15" customHeight="1">
      <c r="A68" s="1" t="s">
        <v>127</v>
      </c>
      <c r="B68" s="2" t="s">
        <v>128</v>
      </c>
      <c r="C68" s="3">
        <v>2460000</v>
      </c>
      <c r="D68" s="3">
        <v>2037635</v>
      </c>
      <c r="E68" s="3">
        <f t="shared" si="0"/>
        <v>4497635</v>
      </c>
      <c r="F68" s="3">
        <v>0</v>
      </c>
      <c r="G68" s="3">
        <v>0</v>
      </c>
      <c r="H68" s="3">
        <v>0</v>
      </c>
    </row>
    <row r="69" spans="1:8" ht="25.5">
      <c r="A69" s="1" t="s">
        <v>129</v>
      </c>
      <c r="B69" s="2" t="s">
        <v>130</v>
      </c>
      <c r="C69" s="3">
        <v>0</v>
      </c>
      <c r="D69" s="3"/>
      <c r="E69" s="3">
        <f t="shared" si="0"/>
        <v>0</v>
      </c>
      <c r="F69" s="3">
        <v>0</v>
      </c>
      <c r="G69" s="3">
        <v>0</v>
      </c>
      <c r="H69" s="3">
        <v>0</v>
      </c>
    </row>
    <row r="70" spans="1:8" ht="25.5">
      <c r="A70" s="1" t="s">
        <v>131</v>
      </c>
      <c r="B70" s="2" t="s">
        <v>132</v>
      </c>
      <c r="C70" s="3">
        <v>0</v>
      </c>
      <c r="D70" s="3"/>
      <c r="E70" s="3">
        <f aca="true" t="shared" si="11" ref="E70:E99">C70+D70</f>
        <v>0</v>
      </c>
      <c r="F70" s="3">
        <v>0</v>
      </c>
      <c r="G70" s="3">
        <v>0</v>
      </c>
      <c r="H70" s="3">
        <v>0</v>
      </c>
    </row>
    <row r="71" spans="1:8" ht="13.5" customHeight="1">
      <c r="A71" s="1" t="s">
        <v>133</v>
      </c>
      <c r="B71" s="2" t="s">
        <v>134</v>
      </c>
      <c r="C71" s="3">
        <v>0</v>
      </c>
      <c r="D71" s="3"/>
      <c r="E71" s="3">
        <f t="shared" si="11"/>
        <v>0</v>
      </c>
      <c r="F71" s="3">
        <v>0</v>
      </c>
      <c r="G71" s="3">
        <v>0</v>
      </c>
      <c r="H71" s="3">
        <v>0</v>
      </c>
    </row>
    <row r="72" spans="1:8" ht="12.75">
      <c r="A72" s="1" t="s">
        <v>135</v>
      </c>
      <c r="B72" s="2" t="s">
        <v>136</v>
      </c>
      <c r="C72" s="3">
        <v>0</v>
      </c>
      <c r="D72" s="3"/>
      <c r="E72" s="3">
        <f t="shared" si="11"/>
        <v>0</v>
      </c>
      <c r="F72" s="3">
        <v>0</v>
      </c>
      <c r="G72" s="3">
        <v>0</v>
      </c>
      <c r="H72" s="3">
        <v>0</v>
      </c>
    </row>
    <row r="73" spans="1:8" ht="12.75">
      <c r="A73" s="1" t="s">
        <v>137</v>
      </c>
      <c r="B73" s="2" t="s">
        <v>138</v>
      </c>
      <c r="C73" s="3">
        <v>0</v>
      </c>
      <c r="D73" s="3"/>
      <c r="E73" s="3">
        <f t="shared" si="11"/>
        <v>0</v>
      </c>
      <c r="F73" s="3">
        <v>0</v>
      </c>
      <c r="G73" s="3">
        <v>0</v>
      </c>
      <c r="H73" s="3">
        <v>0</v>
      </c>
    </row>
    <row r="74" spans="1:8" ht="25.5">
      <c r="A74" s="1" t="s">
        <v>139</v>
      </c>
      <c r="B74" s="2" t="s">
        <v>140</v>
      </c>
      <c r="C74" s="3">
        <v>1660000</v>
      </c>
      <c r="D74" s="3">
        <v>1556300</v>
      </c>
      <c r="E74" s="3">
        <f t="shared" si="11"/>
        <v>3216300</v>
      </c>
      <c r="F74" s="3">
        <v>0</v>
      </c>
      <c r="G74" s="3">
        <v>0</v>
      </c>
      <c r="H74" s="3">
        <v>0</v>
      </c>
    </row>
    <row r="75" spans="1:8" ht="12.75">
      <c r="A75" s="1" t="s">
        <v>141</v>
      </c>
      <c r="B75" s="2" t="s">
        <v>142</v>
      </c>
      <c r="C75" s="3">
        <v>0</v>
      </c>
      <c r="D75" s="3"/>
      <c r="E75" s="3">
        <f t="shared" si="11"/>
        <v>0</v>
      </c>
      <c r="F75" s="3">
        <v>0</v>
      </c>
      <c r="G75" s="3">
        <v>0</v>
      </c>
      <c r="H75" s="3">
        <v>0</v>
      </c>
    </row>
    <row r="76" spans="1:8" ht="12.75">
      <c r="A76" s="7" t="s">
        <v>143</v>
      </c>
      <c r="B76" s="8" t="s">
        <v>144</v>
      </c>
      <c r="C76" s="9">
        <f aca="true" t="shared" si="12" ref="C76:H76">SUM(C60:C75)</f>
        <v>4120000</v>
      </c>
      <c r="D76" s="9">
        <f t="shared" si="12"/>
        <v>3599935</v>
      </c>
      <c r="E76" s="9">
        <f t="shared" si="12"/>
        <v>7719935</v>
      </c>
      <c r="F76" s="9">
        <f t="shared" si="12"/>
        <v>0</v>
      </c>
      <c r="G76" s="9">
        <f t="shared" si="12"/>
        <v>0</v>
      </c>
      <c r="H76" s="9">
        <f t="shared" si="12"/>
        <v>0</v>
      </c>
    </row>
    <row r="77" spans="1:8" ht="12.75">
      <c r="A77" s="1" t="s">
        <v>145</v>
      </c>
      <c r="B77" s="2" t="s">
        <v>146</v>
      </c>
      <c r="C77" s="3">
        <v>0</v>
      </c>
      <c r="D77" s="3">
        <v>0</v>
      </c>
      <c r="E77" s="3">
        <f t="shared" si="11"/>
        <v>0</v>
      </c>
      <c r="F77" s="3">
        <v>0</v>
      </c>
      <c r="G77" s="3">
        <v>0</v>
      </c>
      <c r="H77" s="3">
        <v>0</v>
      </c>
    </row>
    <row r="78" spans="1:8" ht="12.75">
      <c r="A78" s="1" t="s">
        <v>147</v>
      </c>
      <c r="B78" s="2" t="s">
        <v>148</v>
      </c>
      <c r="C78" s="3">
        <v>0</v>
      </c>
      <c r="D78" s="3">
        <v>25000</v>
      </c>
      <c r="E78" s="3">
        <f t="shared" si="11"/>
        <v>25000</v>
      </c>
      <c r="F78" s="3">
        <v>0</v>
      </c>
      <c r="G78" s="3">
        <v>0</v>
      </c>
      <c r="H78" s="3">
        <v>0</v>
      </c>
    </row>
    <row r="79" spans="1:8" ht="12.75">
      <c r="A79" s="1" t="s">
        <v>149</v>
      </c>
      <c r="B79" s="2" t="s">
        <v>150</v>
      </c>
      <c r="C79" s="3">
        <v>197000</v>
      </c>
      <c r="D79" s="3">
        <v>-195000</v>
      </c>
      <c r="E79" s="3">
        <f t="shared" si="11"/>
        <v>2000</v>
      </c>
      <c r="F79" s="3">
        <v>0</v>
      </c>
      <c r="G79" s="3">
        <v>0</v>
      </c>
      <c r="H79" s="3">
        <v>0</v>
      </c>
    </row>
    <row r="80" spans="1:8" ht="12.75">
      <c r="A80" s="1" t="s">
        <v>151</v>
      </c>
      <c r="B80" s="2" t="s">
        <v>152</v>
      </c>
      <c r="C80" s="3">
        <v>1181000</v>
      </c>
      <c r="D80" s="3">
        <v>515000</v>
      </c>
      <c r="E80" s="3">
        <f t="shared" si="11"/>
        <v>1696000</v>
      </c>
      <c r="F80" s="3"/>
      <c r="G80" s="3"/>
      <c r="H80" s="3"/>
    </row>
    <row r="81" spans="1:8" ht="12.75">
      <c r="A81" s="1" t="s">
        <v>153</v>
      </c>
      <c r="B81" s="2" t="s">
        <v>154</v>
      </c>
      <c r="C81" s="3">
        <v>0</v>
      </c>
      <c r="D81" s="3"/>
      <c r="E81" s="3">
        <f t="shared" si="11"/>
        <v>0</v>
      </c>
      <c r="F81" s="3">
        <v>0</v>
      </c>
      <c r="G81" s="3">
        <v>0</v>
      </c>
      <c r="H81" s="3">
        <v>0</v>
      </c>
    </row>
    <row r="82" spans="1:8" ht="25.5">
      <c r="A82" s="1" t="s">
        <v>155</v>
      </c>
      <c r="B82" s="2" t="s">
        <v>156</v>
      </c>
      <c r="C82" s="3">
        <v>0</v>
      </c>
      <c r="D82" s="3"/>
      <c r="E82" s="3">
        <f t="shared" si="11"/>
        <v>0</v>
      </c>
      <c r="F82" s="3">
        <v>0</v>
      </c>
      <c r="G82" s="3">
        <v>0</v>
      </c>
      <c r="H82" s="3">
        <v>0</v>
      </c>
    </row>
    <row r="83" spans="1:8" ht="25.5">
      <c r="A83" s="1" t="s">
        <v>157</v>
      </c>
      <c r="B83" s="2" t="s">
        <v>158</v>
      </c>
      <c r="C83" s="3">
        <v>372000</v>
      </c>
      <c r="D83" s="3">
        <v>85000</v>
      </c>
      <c r="E83" s="3">
        <f t="shared" si="11"/>
        <v>457000</v>
      </c>
      <c r="F83" s="3"/>
      <c r="G83" s="3"/>
      <c r="H83" s="3"/>
    </row>
    <row r="84" spans="1:8" ht="12.75">
      <c r="A84" s="7" t="s">
        <v>159</v>
      </c>
      <c r="B84" s="8" t="s">
        <v>160</v>
      </c>
      <c r="C84" s="9">
        <f aca="true" t="shared" si="13" ref="C84:H84">SUM(C77:C83)</f>
        <v>1750000</v>
      </c>
      <c r="D84" s="9">
        <f t="shared" si="13"/>
        <v>430000</v>
      </c>
      <c r="E84" s="9">
        <f t="shared" si="13"/>
        <v>2180000</v>
      </c>
      <c r="F84" s="9">
        <f t="shared" si="13"/>
        <v>0</v>
      </c>
      <c r="G84" s="9">
        <f t="shared" si="13"/>
        <v>0</v>
      </c>
      <c r="H84" s="9">
        <f t="shared" si="13"/>
        <v>0</v>
      </c>
    </row>
    <row r="85" spans="1:8" ht="12.75">
      <c r="A85" s="1" t="s">
        <v>161</v>
      </c>
      <c r="B85" s="2" t="s">
        <v>162</v>
      </c>
      <c r="C85" s="3"/>
      <c r="D85" s="3"/>
      <c r="E85" s="3">
        <f t="shared" si="11"/>
        <v>0</v>
      </c>
      <c r="F85" s="3">
        <v>0</v>
      </c>
      <c r="G85" s="3">
        <v>0</v>
      </c>
      <c r="H85" s="3">
        <v>0</v>
      </c>
    </row>
    <row r="86" spans="1:8" ht="12.75">
      <c r="A86" s="1" t="s">
        <v>163</v>
      </c>
      <c r="B86" s="2" t="s">
        <v>164</v>
      </c>
      <c r="C86" s="3">
        <v>0</v>
      </c>
      <c r="D86" s="3"/>
      <c r="E86" s="3">
        <f t="shared" si="11"/>
        <v>0</v>
      </c>
      <c r="F86" s="3">
        <v>0</v>
      </c>
      <c r="G86" s="3">
        <v>0</v>
      </c>
      <c r="H86" s="3">
        <v>0</v>
      </c>
    </row>
    <row r="87" spans="1:8" ht="12.75">
      <c r="A87" s="1" t="s">
        <v>165</v>
      </c>
      <c r="B87" s="2" t="s">
        <v>166</v>
      </c>
      <c r="C87" s="3">
        <v>0</v>
      </c>
      <c r="D87" s="3"/>
      <c r="E87" s="3">
        <f t="shared" si="11"/>
        <v>0</v>
      </c>
      <c r="F87" s="3">
        <v>0</v>
      </c>
      <c r="G87" s="3">
        <v>0</v>
      </c>
      <c r="H87" s="3">
        <v>0</v>
      </c>
    </row>
    <row r="88" spans="1:8" ht="25.5">
      <c r="A88" s="1" t="s">
        <v>167</v>
      </c>
      <c r="B88" s="2" t="s">
        <v>168</v>
      </c>
      <c r="C88" s="3"/>
      <c r="D88" s="3"/>
      <c r="E88" s="3">
        <f t="shared" si="11"/>
        <v>0</v>
      </c>
      <c r="F88" s="3">
        <v>0</v>
      </c>
      <c r="G88" s="3">
        <v>0</v>
      </c>
      <c r="H88" s="3">
        <v>0</v>
      </c>
    </row>
    <row r="89" spans="1:8" ht="12.75">
      <c r="A89" s="7" t="s">
        <v>169</v>
      </c>
      <c r="B89" s="8" t="s">
        <v>170</v>
      </c>
      <c r="C89" s="9">
        <f>SUM(C85:C88)</f>
        <v>0</v>
      </c>
      <c r="D89" s="9"/>
      <c r="E89" s="3">
        <f t="shared" si="11"/>
        <v>0</v>
      </c>
      <c r="F89" s="9">
        <f>SUM(F85:F88)</f>
        <v>0</v>
      </c>
      <c r="G89" s="9">
        <f>SUM(G85:G88)</f>
        <v>0</v>
      </c>
      <c r="H89" s="9">
        <f>SUM(H85:H88)</f>
        <v>0</v>
      </c>
    </row>
    <row r="90" spans="1:8" ht="25.5">
      <c r="A90" s="1" t="s">
        <v>171</v>
      </c>
      <c r="B90" s="2" t="s">
        <v>172</v>
      </c>
      <c r="C90" s="3">
        <v>0</v>
      </c>
      <c r="D90" s="3"/>
      <c r="E90" s="3">
        <f t="shared" si="11"/>
        <v>0</v>
      </c>
      <c r="F90" s="3">
        <v>0</v>
      </c>
      <c r="G90" s="3">
        <v>0</v>
      </c>
      <c r="H90" s="3">
        <v>0</v>
      </c>
    </row>
    <row r="91" spans="1:8" ht="25.5">
      <c r="A91" s="1" t="s">
        <v>173</v>
      </c>
      <c r="B91" s="2" t="s">
        <v>174</v>
      </c>
      <c r="C91" s="3">
        <v>0</v>
      </c>
      <c r="D91" s="3"/>
      <c r="E91" s="3">
        <f t="shared" si="11"/>
        <v>0</v>
      </c>
      <c r="F91" s="3">
        <v>0</v>
      </c>
      <c r="G91" s="3">
        <v>0</v>
      </c>
      <c r="H91" s="3">
        <v>0</v>
      </c>
    </row>
    <row r="92" spans="1:8" ht="25.5">
      <c r="A92" s="1" t="s">
        <v>175</v>
      </c>
      <c r="B92" s="2" t="s">
        <v>176</v>
      </c>
      <c r="C92" s="3">
        <v>0</v>
      </c>
      <c r="D92" s="3"/>
      <c r="E92" s="3">
        <f t="shared" si="11"/>
        <v>0</v>
      </c>
      <c r="F92" s="3">
        <v>0</v>
      </c>
      <c r="G92" s="3">
        <v>0</v>
      </c>
      <c r="H92" s="3">
        <v>0</v>
      </c>
    </row>
    <row r="93" spans="1:8" ht="25.5">
      <c r="A93" s="1" t="s">
        <v>177</v>
      </c>
      <c r="B93" s="2" t="s">
        <v>178</v>
      </c>
      <c r="C93" s="3">
        <v>0</v>
      </c>
      <c r="D93" s="3"/>
      <c r="E93" s="3">
        <f t="shared" si="11"/>
        <v>0</v>
      </c>
      <c r="F93" s="3">
        <v>0</v>
      </c>
      <c r="G93" s="3">
        <v>0</v>
      </c>
      <c r="H93" s="3">
        <v>0</v>
      </c>
    </row>
    <row r="94" spans="1:8" ht="25.5">
      <c r="A94" s="1" t="s">
        <v>179</v>
      </c>
      <c r="B94" s="2" t="s">
        <v>180</v>
      </c>
      <c r="C94" s="3">
        <v>0</v>
      </c>
      <c r="D94" s="3"/>
      <c r="E94" s="3">
        <f t="shared" si="11"/>
        <v>0</v>
      </c>
      <c r="F94" s="3">
        <v>0</v>
      </c>
      <c r="G94" s="3">
        <v>0</v>
      </c>
      <c r="H94" s="3">
        <v>0</v>
      </c>
    </row>
    <row r="95" spans="1:8" ht="25.5">
      <c r="A95" s="1" t="s">
        <v>181</v>
      </c>
      <c r="B95" s="2" t="s">
        <v>182</v>
      </c>
      <c r="C95" s="3">
        <v>0</v>
      </c>
      <c r="D95" s="3"/>
      <c r="E95" s="3">
        <f t="shared" si="11"/>
        <v>0</v>
      </c>
      <c r="F95" s="3">
        <v>0</v>
      </c>
      <c r="G95" s="3">
        <v>0</v>
      </c>
      <c r="H95" s="3">
        <v>0</v>
      </c>
    </row>
    <row r="96" spans="1:8" ht="12.75">
      <c r="A96" s="1" t="s">
        <v>183</v>
      </c>
      <c r="B96" s="2" t="s">
        <v>184</v>
      </c>
      <c r="C96" s="3">
        <v>0</v>
      </c>
      <c r="D96" s="3"/>
      <c r="E96" s="3">
        <f t="shared" si="11"/>
        <v>0</v>
      </c>
      <c r="F96" s="3">
        <v>0</v>
      </c>
      <c r="G96" s="3">
        <v>0</v>
      </c>
      <c r="H96" s="3">
        <v>0</v>
      </c>
    </row>
    <row r="97" spans="1:8" ht="12.75">
      <c r="A97" s="1" t="s">
        <v>185</v>
      </c>
      <c r="B97" s="2" t="s">
        <v>186</v>
      </c>
      <c r="C97" s="3">
        <v>0</v>
      </c>
      <c r="D97" s="3"/>
      <c r="E97" s="3">
        <f t="shared" si="11"/>
        <v>0</v>
      </c>
      <c r="F97" s="3">
        <v>0</v>
      </c>
      <c r="G97" s="3">
        <v>0</v>
      </c>
      <c r="H97" s="3">
        <v>0</v>
      </c>
    </row>
    <row r="98" spans="1:8" ht="25.5">
      <c r="A98" s="1" t="s">
        <v>1</v>
      </c>
      <c r="B98" s="2" t="s">
        <v>187</v>
      </c>
      <c r="C98" s="3">
        <v>0</v>
      </c>
      <c r="D98" s="3"/>
      <c r="E98" s="3">
        <f t="shared" si="11"/>
        <v>0</v>
      </c>
      <c r="F98" s="3">
        <v>0</v>
      </c>
      <c r="G98" s="3">
        <v>0</v>
      </c>
      <c r="H98" s="3">
        <v>0</v>
      </c>
    </row>
    <row r="99" spans="1:8" ht="12.75">
      <c r="A99" s="11" t="s">
        <v>188</v>
      </c>
      <c r="B99" s="12" t="s">
        <v>189</v>
      </c>
      <c r="C99" s="13">
        <f>SUM(C90:C98)</f>
        <v>0</v>
      </c>
      <c r="D99" s="13"/>
      <c r="E99" s="3">
        <f t="shared" si="11"/>
        <v>0</v>
      </c>
      <c r="F99" s="13">
        <f>SUM(F90:F98)</f>
        <v>0</v>
      </c>
      <c r="G99" s="13">
        <f>SUM(G90:G98)</f>
        <v>0</v>
      </c>
      <c r="H99" s="13">
        <f>SUM(H90:H98)</f>
        <v>0</v>
      </c>
    </row>
    <row r="100" spans="1:8" ht="25.5">
      <c r="A100" s="11" t="s">
        <v>190</v>
      </c>
      <c r="B100" s="12" t="s">
        <v>191</v>
      </c>
      <c r="C100" s="13">
        <f aca="true" t="shared" si="14" ref="C100:H100">C23+C24+C49+C59+C76+C84+C89+C99</f>
        <v>72677000</v>
      </c>
      <c r="D100" s="13">
        <f t="shared" si="14"/>
        <v>12219163</v>
      </c>
      <c r="E100" s="13">
        <f t="shared" si="14"/>
        <v>84896163</v>
      </c>
      <c r="F100" s="13">
        <f t="shared" si="14"/>
        <v>17404000</v>
      </c>
      <c r="G100" s="13">
        <f t="shared" si="14"/>
        <v>1421532</v>
      </c>
      <c r="H100" s="13">
        <f t="shared" si="14"/>
        <v>18825532</v>
      </c>
    </row>
  </sheetData>
  <sheetProtection/>
  <mergeCells count="4">
    <mergeCell ref="F4:H4"/>
    <mergeCell ref="C4:E4"/>
    <mergeCell ref="C2:E2"/>
    <mergeCell ref="F2:H2"/>
  </mergeCells>
  <printOptions/>
  <pageMargins left="0.2362204724409449" right="0.2362204724409449" top="0.9448818897637796" bottom="0.7480314960629921" header="0.31496062992125984" footer="0.31496062992125984"/>
  <pageSetup horizontalDpi="300" verticalDpi="300" orientation="landscape" r:id="rId1"/>
  <headerFooter alignWithMargins="0">
    <oddHeader>&amp;C1. melléklet&amp;X2&amp;X
az 1/2016. (II.12.) önkormányzati rendelethez
az önkormányzat 2016. évi költségvetési kiadásai</oddHeader>
    <oddFooter>&amp;L&amp;X2&amp;X A 8/2017. (V.30.) önkormányzati rendelet 2. §-ának megfelelően megállapított szöveg.
Hatályos: 2017. május 31.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ht="25.5" customHeight="1"/>
    <row r="46" ht="18" customHeight="1"/>
  </sheetData>
  <sheetProtection/>
  <printOptions/>
  <pageMargins left="0.25" right="0.25" top="0.75" bottom="0.75" header="0.3" footer="0.3"/>
  <pageSetup horizontalDpi="300" verticalDpi="300" orientation="portrait" r:id="rId1"/>
  <headerFooter alignWithMargins="0">
    <oddHeader>&amp;CNikla Község Önkormányzatának
2016.évi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2017-05-26T07:47:22Z</cp:lastPrinted>
  <dcterms:created xsi:type="dcterms:W3CDTF">2014-01-13T16:29:21Z</dcterms:created>
  <dcterms:modified xsi:type="dcterms:W3CDTF">2017-05-26T07:47:24Z</dcterms:modified>
  <cp:category/>
  <cp:version/>
  <cp:contentType/>
  <cp:contentStatus/>
</cp:coreProperties>
</file>