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1075" windowHeight="9525"/>
  </bookViews>
  <sheets>
    <sheet name="2. melléklet" sheetId="1" r:id="rId1"/>
  </sheets>
  <calcPr calcId="125725"/>
</workbook>
</file>

<file path=xl/calcChain.xml><?xml version="1.0" encoding="utf-8"?>
<calcChain xmlns="http://schemas.openxmlformats.org/spreadsheetml/2006/main">
  <c r="C13" i="1"/>
  <c r="C11" s="1"/>
  <c r="C22"/>
  <c r="C21" s="1"/>
  <c r="C26"/>
  <c r="C31"/>
  <c r="C33"/>
  <c r="C36"/>
  <c r="C37"/>
  <c r="C44"/>
  <c r="C70"/>
  <c r="C73"/>
  <c r="C66" s="1"/>
  <c r="C100" s="1"/>
  <c r="C77"/>
  <c r="C81"/>
  <c r="C88"/>
  <c r="C80" s="1"/>
  <c r="C51" l="1"/>
</calcChain>
</file>

<file path=xl/sharedStrings.xml><?xml version="1.0" encoding="utf-8"?>
<sst xmlns="http://schemas.openxmlformats.org/spreadsheetml/2006/main" count="177" uniqueCount="155">
  <si>
    <t>MŰKÖDÉSI TÖBBLET</t>
  </si>
  <si>
    <t>MŰKÖDÉSI KIADÁSOK ÖSSZESEN</t>
  </si>
  <si>
    <t>Egyéb finanszírozás kiadásai</t>
  </si>
  <si>
    <t>IX.4.</t>
  </si>
  <si>
    <t>Forgatási célú értékpapír vásárlás</t>
  </si>
  <si>
    <t>IX.3.</t>
  </si>
  <si>
    <t>Rövid lejáratú hitel törlesztése</t>
  </si>
  <si>
    <t>IX.2.</t>
  </si>
  <si>
    <t>Likvid hitel törlesztése</t>
  </si>
  <si>
    <t>IX.1.</t>
  </si>
  <si>
    <t>Működési célú finanszírozási kiadások</t>
  </si>
  <si>
    <t>B/XIV.</t>
  </si>
  <si>
    <t>Működési tartalék, céltartalék</t>
  </si>
  <si>
    <t>XIII.1.</t>
  </si>
  <si>
    <t>Pénzforgalom nélküli kiadások</t>
  </si>
  <si>
    <t>B/XIII.</t>
  </si>
  <si>
    <t>Támogatási kölcsönök nyújtása, törlesztése</t>
  </si>
  <si>
    <t>B/XII.</t>
  </si>
  <si>
    <t>Egyéb társadalmi szervezetek</t>
  </si>
  <si>
    <t>V.2.3.</t>
  </si>
  <si>
    <t>Őrségi Vízrendezési és Talajvédelmi Társulat</t>
  </si>
  <si>
    <t>V.2.2.</t>
  </si>
  <si>
    <t>Kolping Lenti</t>
  </si>
  <si>
    <t>V.2.1.</t>
  </si>
  <si>
    <t xml:space="preserve">Működési célú pénzeszköz átadás </t>
  </si>
  <si>
    <t>V.2.</t>
  </si>
  <si>
    <t>NYD Regionális Hulladékgazdálkodási Önkormányzati Társulás</t>
  </si>
  <si>
    <t>V.1.6.</t>
  </si>
  <si>
    <t>Zalamenti és Őrségi Önkormányzatok Szociális és Gyermekjóléti Társulása</t>
  </si>
  <si>
    <t>V.1.5.</t>
  </si>
  <si>
    <t>Őrségi Többcélú Kistérségi Társulás</t>
  </si>
  <si>
    <t>V.1.4.</t>
  </si>
  <si>
    <t>Fizioterápia</t>
  </si>
  <si>
    <t>V.1.3.</t>
  </si>
  <si>
    <t>Orvosi ügyelet</t>
  </si>
  <si>
    <t>V.1.2.</t>
  </si>
  <si>
    <t>Pöttömsziget Óvoda és Egységes Óvoda-Bölcsőde</t>
  </si>
  <si>
    <t>V.1.1.</t>
  </si>
  <si>
    <t>Támogatásértékű működési kiadás</t>
  </si>
  <si>
    <t>V.1.</t>
  </si>
  <si>
    <t>Egyéb működési kiadások</t>
  </si>
  <si>
    <t>B/V.</t>
  </si>
  <si>
    <t>Átvállalt szemétszállítási díj</t>
  </si>
  <si>
    <t>IV.6.2.</t>
  </si>
  <si>
    <t>Átvállalt térítési díj</t>
  </si>
  <si>
    <t>IV.6.1.</t>
  </si>
  <si>
    <t>Természetben nyújtott ellátások</t>
  </si>
  <si>
    <t>IV.6.</t>
  </si>
  <si>
    <t>Karácsonyi támogatás</t>
  </si>
  <si>
    <t>IV.5.3.</t>
  </si>
  <si>
    <t>Tanulmányi támogatás</t>
  </si>
  <si>
    <t>IV.5.2.</t>
  </si>
  <si>
    <t>Beiskolázási támogatás</t>
  </si>
  <si>
    <t>IV.5.1.</t>
  </si>
  <si>
    <t>Önkormányzat által biztosított támogatások</t>
  </si>
  <si>
    <t>IV.5.</t>
  </si>
  <si>
    <t>Temetési segély</t>
  </si>
  <si>
    <t>IV.4.2.</t>
  </si>
  <si>
    <t>Átmeneti segély</t>
  </si>
  <si>
    <t>IV.4.1.</t>
  </si>
  <si>
    <t>Önkormányzati rendeletben megállapított segélyek</t>
  </si>
  <si>
    <t>IV.4.</t>
  </si>
  <si>
    <t>Normatív lakásfenntartási támogatás</t>
  </si>
  <si>
    <t>IV.3.</t>
  </si>
  <si>
    <t>Foglalkoztatást helyettesítő támogatás</t>
  </si>
  <si>
    <t>IV.2.</t>
  </si>
  <si>
    <t>Rendszeres szociális segély</t>
  </si>
  <si>
    <t>IV.1.</t>
  </si>
  <si>
    <t>Ellátottak pénzbeli juttatásai</t>
  </si>
  <si>
    <t>B/IV.</t>
  </si>
  <si>
    <t>Dologi kiadások</t>
  </si>
  <si>
    <t>B/III.</t>
  </si>
  <si>
    <t>Munkaadót terhelő járulékok és szociális hozzájárulási adó</t>
  </si>
  <si>
    <t>B/II.</t>
  </si>
  <si>
    <t>Személyi juttatások</t>
  </si>
  <si>
    <t>B/I.</t>
  </si>
  <si>
    <t>MŰKÖDÉSI CÉLÚ KIADÁSOK</t>
  </si>
  <si>
    <t>2014. évi eredeti előirányzat</t>
  </si>
  <si>
    <t>Megnevezés</t>
  </si>
  <si>
    <t>Ssz.</t>
  </si>
  <si>
    <t>adatok ezer Ft-ban</t>
  </si>
  <si>
    <t>KERKÁSKÁPOLNA KÖZSÉG ÖNKORMÁNYZATA
2014. ÉVI MŰKÖDÉSI BEVÉTELEI ÉS KIADÁSAI KIEMELT ELŐIRÁNYZATONKÉNT</t>
  </si>
  <si>
    <t>2/2014. ( II.14.) költségvetési rendelethez</t>
  </si>
  <si>
    <t>2. sz. melléklet</t>
  </si>
  <si>
    <t xml:space="preserve">MŰKÖDÉSI HIÁNY </t>
  </si>
  <si>
    <t>MŰKÖDÉSI BEVÉTELEK ÖSSZESEN</t>
  </si>
  <si>
    <t>Egyéb finanszírozás bevételei</t>
  </si>
  <si>
    <t>Forgatási célú értékpapír értékesítés bevétele</t>
  </si>
  <si>
    <t>Rövid lejáratú hitel felvétele</t>
  </si>
  <si>
    <t>Likvid hitel felvétele</t>
  </si>
  <si>
    <t>Működési célú finanszírozási bevételek</t>
  </si>
  <si>
    <t>A/IX.</t>
  </si>
  <si>
    <t>Előző évi pénzmaradvány működési igénybevétele</t>
  </si>
  <si>
    <t>VIII.1.</t>
  </si>
  <si>
    <t>Pénzforgalom nélküli bevételek</t>
  </si>
  <si>
    <t>A/VIII.</t>
  </si>
  <si>
    <t>Támogatási kölcsönök igénybevétele, visszatérülése</t>
  </si>
  <si>
    <t>A/VII.</t>
  </si>
  <si>
    <t>Működési célú pénzeszköz átvétel</t>
  </si>
  <si>
    <t>A/VI.</t>
  </si>
  <si>
    <t>Ügyfélfogadás biztosítása miatti támogatás</t>
  </si>
  <si>
    <t>Helyi önkormányzatoktól és költségvetési szerveiktől</t>
  </si>
  <si>
    <t>Leader pályázat: rendezvények, egyéb költségek támogatása</t>
  </si>
  <si>
    <t>Téli átmeneti közfoglalkoztatás támogatása</t>
  </si>
  <si>
    <t>Elkülönített állampi pénzalapokból</t>
  </si>
  <si>
    <t>Támogatásértékű működési bevételek</t>
  </si>
  <si>
    <t>A/V.</t>
  </si>
  <si>
    <t>Egyéb központi támogatás</t>
  </si>
  <si>
    <t>Üdülőhelyi feladatok támogatása</t>
  </si>
  <si>
    <t>Központosított előirányzatok</t>
  </si>
  <si>
    <t>Nyilvános könyvtári és közművelődési feladatok támogatása</t>
  </si>
  <si>
    <t>IV.4.4.</t>
  </si>
  <si>
    <t>Kulturális feladatok támogatása</t>
  </si>
  <si>
    <t>Kistelepülések szociális feladatainak támogatása</t>
  </si>
  <si>
    <t>IV.3.4.</t>
  </si>
  <si>
    <t>Egyes jövedelempótlő támogatások kiegészítése</t>
  </si>
  <si>
    <t>IV.3.3.</t>
  </si>
  <si>
    <t>Falugondnoki szolgáltatás</t>
  </si>
  <si>
    <t>IV.3.2.</t>
  </si>
  <si>
    <t>Hozzájárulás pénzbeli szociális ellátásokhoz</t>
  </si>
  <si>
    <t>IV.3.1.</t>
  </si>
  <si>
    <t>Szociális és gyermekjóléti feladatok támogatása</t>
  </si>
  <si>
    <t>Egyes köznevelési és gyermekétkeztetési feladatok támogatása</t>
  </si>
  <si>
    <t>Egyéb önkormányzati feladatok támogatása</t>
  </si>
  <si>
    <t>IV.1.2.</t>
  </si>
  <si>
    <t>Település-üzemeltetéshez kapcsolódó feladatellátás támogatása</t>
  </si>
  <si>
    <t>IV.1.1.</t>
  </si>
  <si>
    <t>Helyi önkormányzatok működésének általános támogatása</t>
  </si>
  <si>
    <t>Támogatások</t>
  </si>
  <si>
    <t>A/IV.</t>
  </si>
  <si>
    <t>Bírságok, pótlékok és egyéb sajátos bevételek</t>
  </si>
  <si>
    <t>II.4.</t>
  </si>
  <si>
    <t>Gépjárműadó 40 %-a</t>
  </si>
  <si>
    <t>II.3.1.</t>
  </si>
  <si>
    <t>Átengedett központi adók</t>
  </si>
  <si>
    <t>II.3.</t>
  </si>
  <si>
    <t>Talajterhelési díj</t>
  </si>
  <si>
    <t>II.2.4.</t>
  </si>
  <si>
    <t>Iparűzési adó</t>
  </si>
  <si>
    <t>II.2.3.</t>
  </si>
  <si>
    <t>Idegenforgalmi adó tartózkodás utáni</t>
  </si>
  <si>
    <t>II.2.2.</t>
  </si>
  <si>
    <t>Magánszemélyek kommunális adója</t>
  </si>
  <si>
    <t>II.2.1.</t>
  </si>
  <si>
    <t>Helyi adók</t>
  </si>
  <si>
    <t>II.2.</t>
  </si>
  <si>
    <t>Illetékek</t>
  </si>
  <si>
    <t>II.1.</t>
  </si>
  <si>
    <t>Közhatalmi bevételek</t>
  </si>
  <si>
    <t>A/II.</t>
  </si>
  <si>
    <t>Szolgáltatások ellenértéke</t>
  </si>
  <si>
    <t>I.1.</t>
  </si>
  <si>
    <t>Intézményi működési bevételek</t>
  </si>
  <si>
    <t>A/I.</t>
  </si>
  <si>
    <t>MŰKÖDÉSI CÉLÚ BEVÉTELEK</t>
  </si>
</sst>
</file>

<file path=xl/styles.xml><?xml version="1.0" encoding="utf-8"?>
<styleSheet xmlns="http://schemas.openxmlformats.org/spreadsheetml/2006/main">
  <fonts count="5">
    <font>
      <sz val="10"/>
      <name val="Arial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i/>
      <sz val="10"/>
      <name val="Arial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3" fontId="1" fillId="0" borderId="1" xfId="0" applyNumberFormat="1" applyFont="1" applyBorder="1"/>
    <xf numFmtId="0" fontId="2" fillId="0" borderId="2" xfId="0" applyFont="1" applyBorder="1"/>
    <xf numFmtId="0" fontId="1" fillId="0" borderId="3" xfId="0" applyFont="1" applyBorder="1"/>
    <xf numFmtId="3" fontId="1" fillId="0" borderId="4" xfId="0" applyNumberFormat="1" applyFont="1" applyBorder="1"/>
    <xf numFmtId="0" fontId="2" fillId="0" borderId="5" xfId="0" applyFont="1" applyBorder="1"/>
    <xf numFmtId="0" fontId="1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 applyAlignment="1">
      <alignment horizontal="right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 applyAlignment="1">
      <alignment horizontal="right"/>
    </xf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3" fontId="2" fillId="0" borderId="16" xfId="0" applyNumberFormat="1" applyFont="1" applyBorder="1"/>
    <xf numFmtId="0" fontId="2" fillId="0" borderId="17" xfId="0" applyFont="1" applyBorder="1"/>
    <xf numFmtId="0" fontId="2" fillId="0" borderId="18" xfId="0" applyFont="1" applyBorder="1" applyAlignment="1">
      <alignment horizontal="right"/>
    </xf>
    <xf numFmtId="3" fontId="1" fillId="0" borderId="19" xfId="0" applyNumberFormat="1" applyFont="1" applyBorder="1"/>
    <xf numFmtId="0" fontId="1" fillId="0" borderId="20" xfId="0" applyFont="1" applyBorder="1"/>
    <xf numFmtId="0" fontId="1" fillId="0" borderId="21" xfId="0" applyFont="1" applyBorder="1"/>
    <xf numFmtId="3" fontId="1" fillId="0" borderId="22" xfId="0" applyNumberFormat="1" applyFont="1" applyBorder="1"/>
    <xf numFmtId="0" fontId="1" fillId="0" borderId="23" xfId="0" applyFont="1" applyBorder="1" applyAlignment="1">
      <alignment wrapText="1"/>
    </xf>
    <xf numFmtId="0" fontId="1" fillId="0" borderId="24" xfId="0" applyFont="1" applyBorder="1" applyAlignment="1">
      <alignment horizontal="left"/>
    </xf>
    <xf numFmtId="3" fontId="3" fillId="0" borderId="16" xfId="0" applyNumberFormat="1" applyFont="1" applyFill="1" applyBorder="1"/>
    <xf numFmtId="0" fontId="3" fillId="0" borderId="17" xfId="0" applyFont="1" applyFill="1" applyBorder="1" applyAlignment="1">
      <alignment wrapText="1"/>
    </xf>
    <xf numFmtId="0" fontId="3" fillId="0" borderId="18" xfId="0" applyFont="1" applyBorder="1" applyAlignment="1">
      <alignment horizontal="right"/>
    </xf>
    <xf numFmtId="3" fontId="3" fillId="0" borderId="10" xfId="0" applyNumberFormat="1" applyFont="1" applyFill="1" applyBorder="1"/>
    <xf numFmtId="0" fontId="3" fillId="0" borderId="11" xfId="0" applyFont="1" applyFill="1" applyBorder="1" applyAlignment="1">
      <alignment wrapText="1"/>
    </xf>
    <xf numFmtId="0" fontId="3" fillId="0" borderId="12" xfId="0" applyFont="1" applyBorder="1" applyAlignment="1">
      <alignment horizontal="right"/>
    </xf>
    <xf numFmtId="3" fontId="2" fillId="0" borderId="10" xfId="0" applyNumberFormat="1" applyFont="1" applyBorder="1"/>
    <xf numFmtId="0" fontId="2" fillId="0" borderId="11" xfId="0" applyFont="1" applyBorder="1" applyAlignment="1">
      <alignment wrapText="1"/>
    </xf>
    <xf numFmtId="3" fontId="3" fillId="0" borderId="13" xfId="0" applyNumberFormat="1" applyFont="1" applyBorder="1" applyAlignment="1">
      <alignment horizontal="right"/>
    </xf>
    <xf numFmtId="0" fontId="3" fillId="0" borderId="11" xfId="0" applyFont="1" applyBorder="1" applyAlignment="1">
      <alignment wrapText="1"/>
    </xf>
    <xf numFmtId="3" fontId="2" fillId="0" borderId="13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3" fontId="3" fillId="0" borderId="22" xfId="0" applyNumberFormat="1" applyFont="1" applyBorder="1" applyAlignment="1">
      <alignment horizontal="right"/>
    </xf>
    <xf numFmtId="0" fontId="3" fillId="0" borderId="23" xfId="0" applyFont="1" applyBorder="1"/>
    <xf numFmtId="0" fontId="3" fillId="0" borderId="24" xfId="0" applyFont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0" fontId="3" fillId="0" borderId="11" xfId="0" applyFont="1" applyBorder="1"/>
    <xf numFmtId="3" fontId="1" fillId="0" borderId="13" xfId="0" applyNumberFormat="1" applyFont="1" applyBorder="1" applyAlignment="1">
      <alignment horizontal="righ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3" fontId="1" fillId="0" borderId="4" xfId="0" applyNumberFormat="1" applyFont="1" applyBorder="1" applyAlignment="1">
      <alignment horizontal="right"/>
    </xf>
    <xf numFmtId="0" fontId="1" fillId="0" borderId="5" xfId="0" applyFont="1" applyBorder="1"/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3" fontId="1" fillId="0" borderId="22" xfId="0" applyNumberFormat="1" applyFont="1" applyBorder="1" applyAlignment="1">
      <alignment horizontal="right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horizontal="left"/>
    </xf>
    <xf numFmtId="3" fontId="3" fillId="0" borderId="7" xfId="0" applyNumberFormat="1" applyFont="1" applyFill="1" applyBorder="1"/>
    <xf numFmtId="0" fontId="3" fillId="0" borderId="8" xfId="0" applyFont="1" applyFill="1" applyBorder="1" applyAlignment="1">
      <alignment wrapText="1"/>
    </xf>
    <xf numFmtId="0" fontId="3" fillId="0" borderId="9" xfId="0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4" fillId="0" borderId="0" xfId="0" applyFont="1"/>
    <xf numFmtId="3" fontId="2" fillId="0" borderId="22" xfId="0" applyNumberFormat="1" applyFont="1" applyBorder="1" applyAlignment="1">
      <alignment horizontal="right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righ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righ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02"/>
  <sheetViews>
    <sheetView tabSelected="1" topLeftCell="A88" workbookViewId="0">
      <selection activeCell="A57" sqref="A57:C57"/>
    </sheetView>
  </sheetViews>
  <sheetFormatPr defaultRowHeight="12.75"/>
  <cols>
    <col min="1" max="1" width="7.42578125" customWidth="1"/>
    <col min="2" max="2" width="47.140625" customWidth="1"/>
    <col min="3" max="3" width="13.7109375" customWidth="1"/>
  </cols>
  <sheetData>
    <row r="1" spans="1:3">
      <c r="A1" s="58"/>
      <c r="B1" s="58"/>
      <c r="C1" s="57" t="s">
        <v>83</v>
      </c>
    </row>
    <row r="2" spans="1:3" ht="12.75" customHeight="1">
      <c r="A2" s="58"/>
      <c r="B2" s="58"/>
      <c r="C2" s="57"/>
    </row>
    <row r="3" spans="1:3" ht="15" customHeight="1">
      <c r="A3" s="63" t="s">
        <v>82</v>
      </c>
      <c r="B3" s="63"/>
      <c r="C3" s="63"/>
    </row>
    <row r="4" spans="1:3" ht="29.25" customHeight="1">
      <c r="A4" s="62" t="s">
        <v>81</v>
      </c>
      <c r="B4" s="61"/>
      <c r="C4" s="61"/>
    </row>
    <row r="5" spans="1:3" ht="12.75" customHeight="1">
      <c r="A5" s="60"/>
      <c r="B5" s="59"/>
      <c r="C5" s="59"/>
    </row>
    <row r="6" spans="1:3" ht="13.5" thickBot="1">
      <c r="A6" s="58"/>
      <c r="B6" s="58"/>
      <c r="C6" s="57" t="s">
        <v>80</v>
      </c>
    </row>
    <row r="7" spans="1:3" ht="43.5" customHeight="1" thickTop="1" thickBot="1">
      <c r="A7" s="56" t="s">
        <v>79</v>
      </c>
      <c r="B7" s="55" t="s">
        <v>78</v>
      </c>
      <c r="C7" s="54" t="s">
        <v>77</v>
      </c>
    </row>
    <row r="8" spans="1:3" ht="15" customHeight="1" thickTop="1" thickBot="1">
      <c r="A8" s="48" t="s">
        <v>154</v>
      </c>
      <c r="B8" s="53"/>
      <c r="C8" s="52"/>
    </row>
    <row r="9" spans="1:3" ht="15" customHeight="1" thickTop="1">
      <c r="A9" s="80" t="s">
        <v>153</v>
      </c>
      <c r="B9" s="79" t="s">
        <v>152</v>
      </c>
      <c r="C9" s="42">
        <v>25</v>
      </c>
    </row>
    <row r="10" spans="1:3" ht="15" customHeight="1" thickBot="1">
      <c r="A10" s="82" t="s">
        <v>151</v>
      </c>
      <c r="B10" s="81" t="s">
        <v>150</v>
      </c>
      <c r="C10" s="70">
        <v>25</v>
      </c>
    </row>
    <row r="11" spans="1:3" ht="15" customHeight="1" thickTop="1">
      <c r="A11" s="80" t="s">
        <v>149</v>
      </c>
      <c r="B11" s="79" t="s">
        <v>148</v>
      </c>
      <c r="C11" s="42">
        <f>C12+C13+C18+C20</f>
        <v>1580</v>
      </c>
    </row>
    <row r="12" spans="1:3" ht="15" customHeight="1">
      <c r="A12" s="78" t="s">
        <v>147</v>
      </c>
      <c r="B12" s="77" t="s">
        <v>146</v>
      </c>
      <c r="C12" s="35">
        <v>0</v>
      </c>
    </row>
    <row r="13" spans="1:3" ht="15" customHeight="1">
      <c r="A13" s="78" t="s">
        <v>145</v>
      </c>
      <c r="B13" s="77" t="s">
        <v>144</v>
      </c>
      <c r="C13" s="35">
        <f>SUM(C14:C17)</f>
        <v>1400</v>
      </c>
    </row>
    <row r="14" spans="1:3" ht="15" customHeight="1">
      <c r="A14" s="76" t="s">
        <v>143</v>
      </c>
      <c r="B14" s="75" t="s">
        <v>142</v>
      </c>
      <c r="C14" s="33">
        <v>200</v>
      </c>
    </row>
    <row r="15" spans="1:3" ht="15" customHeight="1">
      <c r="A15" s="76" t="s">
        <v>141</v>
      </c>
      <c r="B15" s="75" t="s">
        <v>140</v>
      </c>
      <c r="C15" s="33">
        <v>0</v>
      </c>
    </row>
    <row r="16" spans="1:3" ht="15" customHeight="1">
      <c r="A16" s="76" t="s">
        <v>139</v>
      </c>
      <c r="B16" s="75" t="s">
        <v>138</v>
      </c>
      <c r="C16" s="33">
        <v>1200</v>
      </c>
    </row>
    <row r="17" spans="1:3" ht="15" customHeight="1">
      <c r="A17" s="76" t="s">
        <v>137</v>
      </c>
      <c r="B17" s="75" t="s">
        <v>136</v>
      </c>
      <c r="C17" s="33">
        <v>0</v>
      </c>
    </row>
    <row r="18" spans="1:3" ht="15" customHeight="1">
      <c r="A18" s="78" t="s">
        <v>135</v>
      </c>
      <c r="B18" s="77" t="s">
        <v>134</v>
      </c>
      <c r="C18" s="35">
        <v>180</v>
      </c>
    </row>
    <row r="19" spans="1:3" ht="15" customHeight="1">
      <c r="A19" s="76" t="s">
        <v>133</v>
      </c>
      <c r="B19" s="75" t="s">
        <v>132</v>
      </c>
      <c r="C19" s="33">
        <v>180</v>
      </c>
    </row>
    <row r="20" spans="1:3" ht="15" customHeight="1" thickBot="1">
      <c r="A20" s="74" t="s">
        <v>131</v>
      </c>
      <c r="B20" s="73" t="s">
        <v>130</v>
      </c>
      <c r="C20" s="72">
        <v>0</v>
      </c>
    </row>
    <row r="21" spans="1:3" ht="15" customHeight="1" thickTop="1">
      <c r="A21" s="21" t="s">
        <v>129</v>
      </c>
      <c r="B21" s="20" t="s">
        <v>128</v>
      </c>
      <c r="C21" s="36">
        <f>C22+C25+C26+C31+C33+C35</f>
        <v>10804</v>
      </c>
    </row>
    <row r="22" spans="1:3" ht="15" customHeight="1">
      <c r="A22" s="12" t="s">
        <v>67</v>
      </c>
      <c r="B22" s="11" t="s">
        <v>127</v>
      </c>
      <c r="C22" s="35">
        <f>SUM(C23:C24)</f>
        <v>7362</v>
      </c>
    </row>
    <row r="23" spans="1:3" ht="15" customHeight="1">
      <c r="A23" s="30" t="s">
        <v>126</v>
      </c>
      <c r="B23" s="41" t="s">
        <v>125</v>
      </c>
      <c r="C23" s="33">
        <v>3608</v>
      </c>
    </row>
    <row r="24" spans="1:3" ht="15" customHeight="1">
      <c r="A24" s="30" t="s">
        <v>124</v>
      </c>
      <c r="B24" s="41" t="s">
        <v>123</v>
      </c>
      <c r="C24" s="33">
        <v>3754</v>
      </c>
    </row>
    <row r="25" spans="1:3" ht="15" customHeight="1">
      <c r="A25" s="12" t="s">
        <v>65</v>
      </c>
      <c r="B25" s="11" t="s">
        <v>122</v>
      </c>
      <c r="C25" s="35">
        <v>0</v>
      </c>
    </row>
    <row r="26" spans="1:3" ht="15" customHeight="1">
      <c r="A26" s="12" t="s">
        <v>63</v>
      </c>
      <c r="B26" s="11" t="s">
        <v>121</v>
      </c>
      <c r="C26" s="35">
        <f>SUM(C27:C30)</f>
        <v>3342</v>
      </c>
    </row>
    <row r="27" spans="1:3" ht="15" customHeight="1">
      <c r="A27" s="30" t="s">
        <v>120</v>
      </c>
      <c r="B27" s="41" t="s">
        <v>119</v>
      </c>
      <c r="C27" s="33">
        <v>42</v>
      </c>
    </row>
    <row r="28" spans="1:3" ht="15" customHeight="1">
      <c r="A28" s="30" t="s">
        <v>118</v>
      </c>
      <c r="B28" s="41" t="s">
        <v>117</v>
      </c>
      <c r="C28" s="33">
        <v>2500</v>
      </c>
    </row>
    <row r="29" spans="1:3" ht="15" customHeight="1">
      <c r="A29" s="30" t="s">
        <v>116</v>
      </c>
      <c r="B29" s="41" t="s">
        <v>115</v>
      </c>
      <c r="C29" s="33">
        <v>200</v>
      </c>
    </row>
    <row r="30" spans="1:3" ht="15" customHeight="1">
      <c r="A30" s="30" t="s">
        <v>114</v>
      </c>
      <c r="B30" s="41" t="s">
        <v>113</v>
      </c>
      <c r="C30" s="33">
        <v>600</v>
      </c>
    </row>
    <row r="31" spans="1:3" ht="15" customHeight="1">
      <c r="A31" s="12" t="s">
        <v>61</v>
      </c>
      <c r="B31" s="11" t="s">
        <v>112</v>
      </c>
      <c r="C31" s="35">
        <f>SUM(C32)</f>
        <v>97</v>
      </c>
    </row>
    <row r="32" spans="1:3" s="71" customFormat="1" ht="15" customHeight="1">
      <c r="A32" s="30" t="s">
        <v>111</v>
      </c>
      <c r="B32" s="41" t="s">
        <v>110</v>
      </c>
      <c r="C32" s="33">
        <v>97</v>
      </c>
    </row>
    <row r="33" spans="1:3" s="71" customFormat="1" ht="15" customHeight="1">
      <c r="A33" s="12" t="s">
        <v>55</v>
      </c>
      <c r="B33" s="11" t="s">
        <v>109</v>
      </c>
      <c r="C33" s="35">
        <f>SUM(C34)</f>
        <v>3</v>
      </c>
    </row>
    <row r="34" spans="1:3" s="71" customFormat="1" ht="15" customHeight="1">
      <c r="A34" s="30"/>
      <c r="B34" s="41" t="s">
        <v>108</v>
      </c>
      <c r="C34" s="33">
        <v>3</v>
      </c>
    </row>
    <row r="35" spans="1:3" ht="15" customHeight="1" thickBot="1">
      <c r="A35" s="18" t="s">
        <v>47</v>
      </c>
      <c r="B35" s="17" t="s">
        <v>107</v>
      </c>
      <c r="C35" s="70">
        <v>0</v>
      </c>
    </row>
    <row r="36" spans="1:3" ht="15" customHeight="1" thickTop="1">
      <c r="A36" s="15" t="s">
        <v>106</v>
      </c>
      <c r="B36" s="14" t="s">
        <v>105</v>
      </c>
      <c r="C36" s="42">
        <f>C37+C40</f>
        <v>1174</v>
      </c>
    </row>
    <row r="37" spans="1:3" ht="15" customHeight="1">
      <c r="A37" s="12" t="s">
        <v>39</v>
      </c>
      <c r="B37" s="32" t="s">
        <v>104</v>
      </c>
      <c r="C37" s="35">
        <f>SUM(C38:C39)</f>
        <v>1074</v>
      </c>
    </row>
    <row r="38" spans="1:3" ht="15" customHeight="1">
      <c r="A38" s="30" t="s">
        <v>37</v>
      </c>
      <c r="B38" s="29" t="s">
        <v>103</v>
      </c>
      <c r="C38" s="28">
        <v>702</v>
      </c>
    </row>
    <row r="39" spans="1:3" ht="15" customHeight="1">
      <c r="A39" s="30" t="s">
        <v>35</v>
      </c>
      <c r="B39" s="29" t="s">
        <v>102</v>
      </c>
      <c r="C39" s="28">
        <v>372</v>
      </c>
    </row>
    <row r="40" spans="1:3" ht="15" customHeight="1">
      <c r="A40" s="12" t="s">
        <v>25</v>
      </c>
      <c r="B40" s="32" t="s">
        <v>101</v>
      </c>
      <c r="C40" s="31">
        <v>100</v>
      </c>
    </row>
    <row r="41" spans="1:3" ht="15" customHeight="1" thickBot="1">
      <c r="A41" s="69" t="s">
        <v>23</v>
      </c>
      <c r="B41" s="68" t="s">
        <v>100</v>
      </c>
      <c r="C41" s="67">
        <v>100</v>
      </c>
    </row>
    <row r="42" spans="1:3" ht="15" customHeight="1" thickTop="1" thickBot="1">
      <c r="A42" s="66" t="s">
        <v>99</v>
      </c>
      <c r="B42" s="65" t="s">
        <v>98</v>
      </c>
      <c r="C42" s="4">
        <v>0</v>
      </c>
    </row>
    <row r="43" spans="1:3" ht="15" customHeight="1" thickTop="1" thickBot="1">
      <c r="A43" s="24" t="s">
        <v>97</v>
      </c>
      <c r="B43" s="23" t="s">
        <v>96</v>
      </c>
      <c r="C43" s="22">
        <v>0</v>
      </c>
    </row>
    <row r="44" spans="1:3" ht="15" customHeight="1" thickTop="1">
      <c r="A44" s="21" t="s">
        <v>95</v>
      </c>
      <c r="B44" s="20" t="s">
        <v>94</v>
      </c>
      <c r="C44" s="19">
        <f>SUM(C45)</f>
        <v>2297</v>
      </c>
    </row>
    <row r="45" spans="1:3" ht="15" customHeight="1" thickBot="1">
      <c r="A45" s="18" t="s">
        <v>93</v>
      </c>
      <c r="B45" s="17" t="s">
        <v>92</v>
      </c>
      <c r="C45" s="16">
        <v>2297</v>
      </c>
    </row>
    <row r="46" spans="1:3" ht="15" customHeight="1" thickTop="1">
      <c r="A46" s="15" t="s">
        <v>91</v>
      </c>
      <c r="B46" s="14" t="s">
        <v>90</v>
      </c>
      <c r="C46" s="13">
        <v>0</v>
      </c>
    </row>
    <row r="47" spans="1:3" ht="15" customHeight="1">
      <c r="A47" s="12" t="s">
        <v>9</v>
      </c>
      <c r="B47" s="11" t="s">
        <v>89</v>
      </c>
      <c r="C47" s="10">
        <v>0</v>
      </c>
    </row>
    <row r="48" spans="1:3" ht="15" customHeight="1">
      <c r="A48" s="12" t="s">
        <v>7</v>
      </c>
      <c r="B48" s="11" t="s">
        <v>88</v>
      </c>
      <c r="C48" s="10">
        <v>0</v>
      </c>
    </row>
    <row r="49" spans="1:3" ht="15" customHeight="1">
      <c r="A49" s="12" t="s">
        <v>5</v>
      </c>
      <c r="B49" s="11" t="s">
        <v>87</v>
      </c>
      <c r="C49" s="10">
        <v>0</v>
      </c>
    </row>
    <row r="50" spans="1:3" ht="15" customHeight="1" thickBot="1">
      <c r="A50" s="9" t="s">
        <v>3</v>
      </c>
      <c r="B50" s="8" t="s">
        <v>86</v>
      </c>
      <c r="C50" s="7">
        <v>0</v>
      </c>
    </row>
    <row r="51" spans="1:3" ht="15" customHeight="1" thickTop="1" thickBot="1">
      <c r="A51" s="6" t="s">
        <v>85</v>
      </c>
      <c r="B51" s="5"/>
      <c r="C51" s="4">
        <f>C9+C11+C21+C36+C42+C43+C44+C46</f>
        <v>15880</v>
      </c>
    </row>
    <row r="52" spans="1:3" ht="15" customHeight="1" thickTop="1" thickBot="1">
      <c r="A52" s="3" t="s">
        <v>84</v>
      </c>
      <c r="B52" s="2"/>
      <c r="C52" s="64">
        <v>0</v>
      </c>
    </row>
    <row r="53" spans="1:3" ht="13.5" thickTop="1"/>
    <row r="55" spans="1:3">
      <c r="A55" s="58"/>
      <c r="B55" s="58"/>
      <c r="C55" s="57" t="s">
        <v>83</v>
      </c>
    </row>
    <row r="56" spans="1:3" ht="12.75" customHeight="1">
      <c r="A56" s="58"/>
      <c r="B56" s="58"/>
      <c r="C56" s="57"/>
    </row>
    <row r="57" spans="1:3" ht="15" customHeight="1">
      <c r="A57" s="63" t="s">
        <v>82</v>
      </c>
      <c r="B57" s="63"/>
      <c r="C57" s="63"/>
    </row>
    <row r="58" spans="1:3" ht="29.25" customHeight="1">
      <c r="A58" s="62" t="s">
        <v>81</v>
      </c>
      <c r="B58" s="61"/>
      <c r="C58" s="61"/>
    </row>
    <row r="59" spans="1:3" ht="12.75" customHeight="1">
      <c r="A59" s="60"/>
      <c r="B59" s="59"/>
      <c r="C59" s="59"/>
    </row>
    <row r="60" spans="1:3" ht="12.75" customHeight="1" thickBot="1">
      <c r="A60" s="58"/>
      <c r="B60" s="58"/>
      <c r="C60" s="57" t="s">
        <v>80</v>
      </c>
    </row>
    <row r="61" spans="1:3" ht="27" thickTop="1" thickBot="1">
      <c r="A61" s="56" t="s">
        <v>79</v>
      </c>
      <c r="B61" s="55" t="s">
        <v>78</v>
      </c>
      <c r="C61" s="54" t="s">
        <v>77</v>
      </c>
    </row>
    <row r="62" spans="1:3" ht="15" customHeight="1" thickTop="1" thickBot="1">
      <c r="A62" s="48" t="s">
        <v>76</v>
      </c>
      <c r="B62" s="53"/>
      <c r="C62" s="52"/>
    </row>
    <row r="63" spans="1:3" ht="15" customHeight="1" thickTop="1" thickBot="1">
      <c r="A63" s="51" t="s">
        <v>75</v>
      </c>
      <c r="B63" s="50" t="s">
        <v>74</v>
      </c>
      <c r="C63" s="49">
        <v>3994</v>
      </c>
    </row>
    <row r="64" spans="1:3" ht="15" customHeight="1" thickTop="1" thickBot="1">
      <c r="A64" s="48" t="s">
        <v>73</v>
      </c>
      <c r="B64" s="47" t="s">
        <v>72</v>
      </c>
      <c r="C64" s="45">
        <v>1001</v>
      </c>
    </row>
    <row r="65" spans="1:3" ht="15" customHeight="1" thickTop="1" thickBot="1">
      <c r="A65" s="6" t="s">
        <v>71</v>
      </c>
      <c r="B65" s="46" t="s">
        <v>70</v>
      </c>
      <c r="C65" s="45">
        <v>3650</v>
      </c>
    </row>
    <row r="66" spans="1:3" ht="15" customHeight="1" thickTop="1">
      <c r="A66" s="44" t="s">
        <v>69</v>
      </c>
      <c r="B66" s="43" t="s">
        <v>68</v>
      </c>
      <c r="C66" s="42">
        <f>C67+C68+C69+C70+C73+C77</f>
        <v>965</v>
      </c>
    </row>
    <row r="67" spans="1:3" ht="15" customHeight="1">
      <c r="A67" s="12" t="s">
        <v>67</v>
      </c>
      <c r="B67" s="11" t="s">
        <v>66</v>
      </c>
      <c r="C67" s="35">
        <v>0</v>
      </c>
    </row>
    <row r="68" spans="1:3" ht="15" customHeight="1">
      <c r="A68" s="12" t="s">
        <v>65</v>
      </c>
      <c r="B68" s="11" t="s">
        <v>64</v>
      </c>
      <c r="C68" s="35">
        <v>100</v>
      </c>
    </row>
    <row r="69" spans="1:3" ht="15" customHeight="1">
      <c r="A69" s="12" t="s">
        <v>63</v>
      </c>
      <c r="B69" s="11" t="s">
        <v>62</v>
      </c>
      <c r="C69" s="35">
        <v>100</v>
      </c>
    </row>
    <row r="70" spans="1:3" ht="15" customHeight="1">
      <c r="A70" s="12" t="s">
        <v>61</v>
      </c>
      <c r="B70" s="11" t="s">
        <v>60</v>
      </c>
      <c r="C70" s="35">
        <f>SUM(C71:C72)</f>
        <v>170</v>
      </c>
    </row>
    <row r="71" spans="1:3" ht="15" customHeight="1">
      <c r="A71" s="30" t="s">
        <v>59</v>
      </c>
      <c r="B71" s="41" t="s">
        <v>58</v>
      </c>
      <c r="C71" s="33">
        <v>80</v>
      </c>
    </row>
    <row r="72" spans="1:3" ht="15" customHeight="1">
      <c r="A72" s="30" t="s">
        <v>57</v>
      </c>
      <c r="B72" s="41" t="s">
        <v>56</v>
      </c>
      <c r="C72" s="33">
        <v>90</v>
      </c>
    </row>
    <row r="73" spans="1:3" ht="15" customHeight="1">
      <c r="A73" s="12" t="s">
        <v>55</v>
      </c>
      <c r="B73" s="11" t="s">
        <v>54</v>
      </c>
      <c r="C73" s="35">
        <f>SUM(C74:C76)</f>
        <v>265</v>
      </c>
    </row>
    <row r="74" spans="1:3" ht="15" customHeight="1">
      <c r="A74" s="30" t="s">
        <v>53</v>
      </c>
      <c r="B74" s="41" t="s">
        <v>52</v>
      </c>
      <c r="C74" s="33">
        <v>120</v>
      </c>
    </row>
    <row r="75" spans="1:3" ht="15" customHeight="1">
      <c r="A75" s="30" t="s">
        <v>51</v>
      </c>
      <c r="B75" s="41" t="s">
        <v>50</v>
      </c>
      <c r="C75" s="33">
        <v>15</v>
      </c>
    </row>
    <row r="76" spans="1:3" ht="15" customHeight="1">
      <c r="A76" s="30" t="s">
        <v>49</v>
      </c>
      <c r="B76" s="41" t="s">
        <v>48</v>
      </c>
      <c r="C76" s="33">
        <v>130</v>
      </c>
    </row>
    <row r="77" spans="1:3" ht="15" customHeight="1">
      <c r="A77" s="12" t="s">
        <v>47</v>
      </c>
      <c r="B77" s="11" t="s">
        <v>46</v>
      </c>
      <c r="C77" s="35">
        <f>SUM(C78:C79)</f>
        <v>330</v>
      </c>
    </row>
    <row r="78" spans="1:3" ht="15" customHeight="1">
      <c r="A78" s="30" t="s">
        <v>45</v>
      </c>
      <c r="B78" s="41" t="s">
        <v>44</v>
      </c>
      <c r="C78" s="40">
        <v>80</v>
      </c>
    </row>
    <row r="79" spans="1:3" ht="15" customHeight="1" thickBot="1">
      <c r="A79" s="39" t="s">
        <v>43</v>
      </c>
      <c r="B79" s="38" t="s">
        <v>42</v>
      </c>
      <c r="C79" s="37">
        <v>250</v>
      </c>
    </row>
    <row r="80" spans="1:3" ht="15" customHeight="1" thickTop="1">
      <c r="A80" s="21" t="s">
        <v>41</v>
      </c>
      <c r="B80" s="20" t="s">
        <v>40</v>
      </c>
      <c r="C80" s="36">
        <f>C81+C88</f>
        <v>979</v>
      </c>
    </row>
    <row r="81" spans="1:3" ht="15" customHeight="1">
      <c r="A81" s="12" t="s">
        <v>39</v>
      </c>
      <c r="B81" s="32" t="s">
        <v>38</v>
      </c>
      <c r="C81" s="35">
        <f>SUM(C82:C87)</f>
        <v>831</v>
      </c>
    </row>
    <row r="82" spans="1:3" ht="15" customHeight="1">
      <c r="A82" s="30" t="s">
        <v>37</v>
      </c>
      <c r="B82" s="34" t="s">
        <v>36</v>
      </c>
      <c r="C82" s="33">
        <v>354</v>
      </c>
    </row>
    <row r="83" spans="1:3" ht="15" customHeight="1">
      <c r="A83" s="30" t="s">
        <v>35</v>
      </c>
      <c r="B83" s="34" t="s">
        <v>34</v>
      </c>
      <c r="C83" s="33">
        <v>340</v>
      </c>
    </row>
    <row r="84" spans="1:3" ht="15" customHeight="1">
      <c r="A84" s="30" t="s">
        <v>33</v>
      </c>
      <c r="B84" s="34" t="s">
        <v>32</v>
      </c>
      <c r="C84" s="33">
        <v>70</v>
      </c>
    </row>
    <row r="85" spans="1:3" ht="15" customHeight="1">
      <c r="A85" s="30" t="s">
        <v>31</v>
      </c>
      <c r="B85" s="34" t="s">
        <v>30</v>
      </c>
      <c r="C85" s="33">
        <v>30</v>
      </c>
    </row>
    <row r="86" spans="1:3" ht="27" customHeight="1">
      <c r="A86" s="30" t="s">
        <v>29</v>
      </c>
      <c r="B86" s="34" t="s">
        <v>28</v>
      </c>
      <c r="C86" s="33">
        <v>26</v>
      </c>
    </row>
    <row r="87" spans="1:3" ht="15" customHeight="1">
      <c r="A87" s="30" t="s">
        <v>27</v>
      </c>
      <c r="B87" s="29" t="s">
        <v>26</v>
      </c>
      <c r="C87" s="28">
        <v>11</v>
      </c>
    </row>
    <row r="88" spans="1:3" ht="15" customHeight="1">
      <c r="A88" s="12" t="s">
        <v>25</v>
      </c>
      <c r="B88" s="32" t="s">
        <v>24</v>
      </c>
      <c r="C88" s="31">
        <f>SUM(C89:C91)</f>
        <v>148</v>
      </c>
    </row>
    <row r="89" spans="1:3" ht="15" customHeight="1">
      <c r="A89" s="30" t="s">
        <v>23</v>
      </c>
      <c r="B89" s="29" t="s">
        <v>22</v>
      </c>
      <c r="C89" s="28">
        <v>20</v>
      </c>
    </row>
    <row r="90" spans="1:3" ht="15" customHeight="1">
      <c r="A90" s="30" t="s">
        <v>21</v>
      </c>
      <c r="B90" s="29" t="s">
        <v>20</v>
      </c>
      <c r="C90" s="28">
        <v>108</v>
      </c>
    </row>
    <row r="91" spans="1:3" ht="15" customHeight="1" thickBot="1">
      <c r="A91" s="27" t="s">
        <v>19</v>
      </c>
      <c r="B91" s="26" t="s">
        <v>18</v>
      </c>
      <c r="C91" s="25">
        <v>20</v>
      </c>
    </row>
    <row r="92" spans="1:3" ht="15" customHeight="1" thickTop="1" thickBot="1">
      <c r="A92" s="24" t="s">
        <v>17</v>
      </c>
      <c r="B92" s="23" t="s">
        <v>16</v>
      </c>
      <c r="C92" s="22">
        <v>0</v>
      </c>
    </row>
    <row r="93" spans="1:3" ht="15" customHeight="1" thickTop="1">
      <c r="A93" s="21" t="s">
        <v>15</v>
      </c>
      <c r="B93" s="20" t="s">
        <v>14</v>
      </c>
      <c r="C93" s="19">
        <v>5291</v>
      </c>
    </row>
    <row r="94" spans="1:3" ht="15" customHeight="1" thickBot="1">
      <c r="A94" s="18" t="s">
        <v>13</v>
      </c>
      <c r="B94" s="17" t="s">
        <v>12</v>
      </c>
      <c r="C94" s="16">
        <v>5291</v>
      </c>
    </row>
    <row r="95" spans="1:3" ht="15" customHeight="1" thickTop="1">
      <c r="A95" s="15" t="s">
        <v>11</v>
      </c>
      <c r="B95" s="14" t="s">
        <v>10</v>
      </c>
      <c r="C95" s="13">
        <v>0</v>
      </c>
    </row>
    <row r="96" spans="1:3" ht="15" customHeight="1">
      <c r="A96" s="12" t="s">
        <v>9</v>
      </c>
      <c r="B96" s="11" t="s">
        <v>8</v>
      </c>
      <c r="C96" s="10">
        <v>0</v>
      </c>
    </row>
    <row r="97" spans="1:3" ht="15" customHeight="1">
      <c r="A97" s="12" t="s">
        <v>7</v>
      </c>
      <c r="B97" s="11" t="s">
        <v>6</v>
      </c>
      <c r="C97" s="10">
        <v>0</v>
      </c>
    </row>
    <row r="98" spans="1:3" ht="15" customHeight="1">
      <c r="A98" s="12" t="s">
        <v>5</v>
      </c>
      <c r="B98" s="11" t="s">
        <v>4</v>
      </c>
      <c r="C98" s="10">
        <v>0</v>
      </c>
    </row>
    <row r="99" spans="1:3" ht="15" customHeight="1" thickBot="1">
      <c r="A99" s="9" t="s">
        <v>3</v>
      </c>
      <c r="B99" s="8" t="s">
        <v>2</v>
      </c>
      <c r="C99" s="7">
        <v>0</v>
      </c>
    </row>
    <row r="100" spans="1:3" ht="15" customHeight="1" thickTop="1" thickBot="1">
      <c r="A100" s="6" t="s">
        <v>1</v>
      </c>
      <c r="B100" s="5"/>
      <c r="C100" s="4">
        <f>C63+C64+C65+C66+C80+C92+C93+C95</f>
        <v>15880</v>
      </c>
    </row>
    <row r="101" spans="1:3" ht="15" customHeight="1" thickTop="1" thickBot="1">
      <c r="A101" s="3" t="s">
        <v>0</v>
      </c>
      <c r="B101" s="2"/>
      <c r="C101" s="1">
        <v>0</v>
      </c>
    </row>
    <row r="102" spans="1:3" ht="13.5" thickTop="1"/>
  </sheetData>
  <mergeCells count="4">
    <mergeCell ref="A57:C57"/>
    <mergeCell ref="A58:C58"/>
    <mergeCell ref="A3:C3"/>
    <mergeCell ref="A4:C4"/>
  </mergeCells>
  <printOptions horizontalCentered="1"/>
  <pageMargins left="0.5" right="0.6" top="0.43" bottom="0.19685039370078741" header="0.37" footer="0.23622047244094491"/>
  <pageSetup paperSize="9" orientation="portrait" horizontalDpi="300" verticalDpi="300" r:id="rId1"/>
  <headerFooter alignWithMargins="0">
    <oddFooter>&amp;R&amp;"Arial Narrow,Normál"&amp;P.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2014-06-13T09:19:10Z</dcterms:created>
  <dcterms:modified xsi:type="dcterms:W3CDTF">2014-06-13T09:19:41Z</dcterms:modified>
</cp:coreProperties>
</file>