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##Költségvetés_2020\Módosítás_2020_11\"/>
    </mc:Choice>
  </mc:AlternateContent>
  <xr:revisionPtr revIDLastSave="0" documentId="13_ncr:1_{E2EB9857-E807-4E96-B6CB-96B3852E1C4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6.1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7" i="1"/>
  <c r="C25" i="1"/>
  <c r="C36" i="1"/>
  <c r="B36" i="1"/>
  <c r="B40" i="1" l="1"/>
  <c r="C12" i="1"/>
  <c r="C38" i="1"/>
  <c r="C24" i="1"/>
  <c r="C19" i="1"/>
  <c r="C41" i="1" l="1"/>
  <c r="C40" i="1"/>
  <c r="B19" i="1" l="1"/>
  <c r="B38" i="1"/>
  <c r="B30" i="1"/>
  <c r="B24" i="1"/>
  <c r="B12" i="1"/>
  <c r="B41" i="1" l="1"/>
</calcChain>
</file>

<file path=xl/sharedStrings.xml><?xml version="1.0" encoding="utf-8"?>
<sst xmlns="http://schemas.openxmlformats.org/spreadsheetml/2006/main" count="42" uniqueCount="40">
  <si>
    <t>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</si>
  <si>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</si>
  <si>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</si>
  <si>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</si>
  <si>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21. Kiadások összesen:</t>
  </si>
  <si>
    <t>20. Bevételek összesen:</t>
  </si>
  <si>
    <t>19. Felhalmozási célú kiadások összesen:</t>
  </si>
  <si>
    <t>16. Beruházások</t>
  </si>
  <si>
    <t>15. Felhalmozási célú bevételek összesen:</t>
  </si>
  <si>
    <t>II. Felhalmozási célú bevételek és kiadások</t>
  </si>
  <si>
    <t>11. Költségvetési tartalék</t>
  </si>
  <si>
    <t>10. Egyéb működési célú kiadások</t>
  </si>
  <si>
    <t>9. Ellátottak pénzbeli juttatásai</t>
  </si>
  <si>
    <t>8. Dologi kiadások</t>
  </si>
  <si>
    <t>7. Munkaadókat terhelő járulékok és szociális hozzájárulási adó</t>
  </si>
  <si>
    <t>6. Személyi juttatás</t>
  </si>
  <si>
    <t>5. Működési bevételek összesen:</t>
  </si>
  <si>
    <t>4. Működési célú pénzeszköz átvétel</t>
  </si>
  <si>
    <t>3. Működési bevételek</t>
  </si>
  <si>
    <t>2. Közhatalmi bevételek</t>
  </si>
  <si>
    <t>1. Működési célú támogatások államháztartáson belülről</t>
  </si>
  <si>
    <t>I. Működési bevételek és kiadások</t>
  </si>
  <si>
    <t>adatok Ft-ban</t>
  </si>
  <si>
    <t>Baracs Község Önkormányzata 2020. évi tervezett pénzügyi mérlege</t>
  </si>
  <si>
    <t>2020. évi eredeti</t>
  </si>
  <si>
    <t>2020. évi módosított</t>
  </si>
  <si>
    <t>18. Egyéb felhalmozási kiadások</t>
  </si>
  <si>
    <t>17. Felújítások</t>
  </si>
  <si>
    <t>20. 2019. évi maradvány igénybe vétele</t>
  </si>
  <si>
    <t>III. Finanszírozási célú bevételek és kiadások</t>
  </si>
  <si>
    <t>12. Működési kiadások összesen:</t>
  </si>
  <si>
    <t>13. Felhalmozási célú támogatási kölcsönök visszatérülése</t>
  </si>
  <si>
    <t>14. Felhalmozási célú támogatások bevételei államháztartáson belülről</t>
  </si>
  <si>
    <t>21. Finanszírozási bevételek összesen</t>
  </si>
  <si>
    <t>22. Intézményfinanszírozás, állami támogatás megelőlegezés visszafizetése</t>
  </si>
  <si>
    <t>23. Finanszírozási kiadások összesen:</t>
  </si>
  <si>
    <t xml:space="preserve">21. Finanszírozási bevétel államháztartáson kívülről </t>
  </si>
  <si>
    <t>ebből: költségvetési évet követően esedékes</t>
  </si>
  <si>
    <t>Baracs, 2020. november 9.</t>
  </si>
  <si>
    <t>Baracs Község Önkormányzata Polgármestere 11 / 2020. (XI. 10.) Rendelete Baracs Község Önkormányzata Képviselő-testülete a 2020. évi költségvetésről szóló 2 / 2020. (II. 26.) önkormányzati rendelete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</si>
</sst>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0" xfId="0" applyFont="1"/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0" xfId="0" applyFont="1"/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view="pageBreakPreview" zoomScale="85" zoomScaleNormal="100" zoomScaleSheetLayoutView="85" workbookViewId="0">
      <selection sqref="A1:C1"/>
    </sheetView>
  </sheetViews>
  <sheetFormatPr defaultRowHeight="15" x14ac:dyDescent="0.25"/>
  <cols>
    <col min="1" max="1" width="62.140625" style="1" customWidth="1"/>
    <col min="2" max="2" width="20.7109375" style="1" customWidth="1"/>
    <col min="3" max="3" width="20.7109375" customWidth="1"/>
  </cols>
  <sheetData>
    <row r="1" spans="1:15" ht="50.25" customHeight="1" x14ac:dyDescent="0.25">
      <c r="A1" s="38" t="s">
        <v>39</v>
      </c>
      <c r="B1" s="38"/>
      <c r="C1" s="38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37"/>
      <c r="B2" s="37"/>
      <c r="C2" s="37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9"/>
      <c r="B3" s="19"/>
      <c r="C3" s="11"/>
      <c r="G3" s="20"/>
      <c r="H3" s="20"/>
      <c r="I3" s="20"/>
      <c r="J3" s="20"/>
      <c r="K3" s="20"/>
      <c r="L3" s="20"/>
      <c r="M3" s="20"/>
      <c r="N3" s="20"/>
      <c r="O3" s="20"/>
    </row>
    <row r="4" spans="1:15" ht="15.75" x14ac:dyDescent="0.25">
      <c r="A4" s="39" t="s">
        <v>23</v>
      </c>
      <c r="B4" s="39"/>
      <c r="C4" s="39"/>
      <c r="D4" s="11"/>
      <c r="E4" s="11"/>
    </row>
    <row r="5" spans="1:15" x14ac:dyDescent="0.25">
      <c r="A5" s="19"/>
      <c r="B5" s="19"/>
      <c r="C5" s="11" t="s">
        <v>22</v>
      </c>
      <c r="D5" s="11"/>
      <c r="E5" s="11"/>
    </row>
    <row r="6" spans="1:15" ht="15.75" thickBot="1" x14ac:dyDescent="0.3">
      <c r="A6" s="19"/>
      <c r="B6" s="17" t="s">
        <v>24</v>
      </c>
      <c r="C6" s="23" t="s">
        <v>25</v>
      </c>
      <c r="D6" s="11"/>
      <c r="E6" s="11"/>
    </row>
    <row r="7" spans="1:15" ht="15.75" thickBot="1" x14ac:dyDescent="0.3">
      <c r="A7" s="18" t="s">
        <v>21</v>
      </c>
      <c r="B7" s="17"/>
      <c r="C7" s="11"/>
      <c r="D7" s="11"/>
      <c r="E7" s="11"/>
    </row>
    <row r="8" spans="1:15" x14ac:dyDescent="0.25">
      <c r="A8" s="13" t="s">
        <v>20</v>
      </c>
      <c r="B8" s="16">
        <v>182330144</v>
      </c>
      <c r="C8" s="16">
        <v>209755325</v>
      </c>
      <c r="D8" s="11"/>
      <c r="E8" s="11"/>
    </row>
    <row r="9" spans="1:15" x14ac:dyDescent="0.25">
      <c r="A9" s="13" t="s">
        <v>19</v>
      </c>
      <c r="B9" s="12">
        <v>119500000</v>
      </c>
      <c r="C9" s="12">
        <v>76000000</v>
      </c>
      <c r="D9" s="11"/>
      <c r="E9" s="11"/>
    </row>
    <row r="10" spans="1:15" x14ac:dyDescent="0.25">
      <c r="A10" s="13" t="s">
        <v>18</v>
      </c>
      <c r="B10" s="12">
        <v>26950549</v>
      </c>
      <c r="C10" s="12">
        <v>24202203</v>
      </c>
      <c r="D10" s="11"/>
      <c r="E10" s="11"/>
    </row>
    <row r="11" spans="1:15" x14ac:dyDescent="0.25">
      <c r="A11" s="13" t="s">
        <v>17</v>
      </c>
      <c r="B11" s="12">
        <v>19108474</v>
      </c>
      <c r="C11" s="12">
        <v>16972253</v>
      </c>
      <c r="D11" s="11"/>
      <c r="E11" s="11"/>
    </row>
    <row r="12" spans="1:15" s="7" customFormat="1" x14ac:dyDescent="0.25">
      <c r="A12" s="15" t="s">
        <v>16</v>
      </c>
      <c r="B12" s="14">
        <f>SUM(B8:B11)</f>
        <v>347889167</v>
      </c>
      <c r="C12" s="14">
        <f>SUM(C8:C11)-1</f>
        <v>326929780</v>
      </c>
      <c r="D12" s="8"/>
      <c r="E12" s="8"/>
    </row>
    <row r="13" spans="1:15" x14ac:dyDescent="0.25">
      <c r="A13" s="13" t="s">
        <v>15</v>
      </c>
      <c r="B13" s="12">
        <v>46746448</v>
      </c>
      <c r="C13" s="12">
        <v>46837809</v>
      </c>
      <c r="D13" s="11"/>
      <c r="E13" s="11"/>
    </row>
    <row r="14" spans="1:15" x14ac:dyDescent="0.25">
      <c r="A14" s="13" t="s">
        <v>14</v>
      </c>
      <c r="B14" s="12">
        <v>7548088</v>
      </c>
      <c r="C14" s="12">
        <v>7675783</v>
      </c>
      <c r="D14" s="11"/>
      <c r="E14" s="11"/>
    </row>
    <row r="15" spans="1:15" x14ac:dyDescent="0.25">
      <c r="A15" s="13" t="s">
        <v>13</v>
      </c>
      <c r="B15" s="12">
        <v>64368947</v>
      </c>
      <c r="C15" s="12">
        <v>102561915</v>
      </c>
      <c r="D15" s="11"/>
      <c r="E15" s="11"/>
    </row>
    <row r="16" spans="1:15" x14ac:dyDescent="0.25">
      <c r="A16" s="13" t="s">
        <v>12</v>
      </c>
      <c r="B16" s="12">
        <v>5038800</v>
      </c>
      <c r="C16" s="12">
        <v>6534860</v>
      </c>
      <c r="D16" s="11"/>
      <c r="E16" s="11"/>
    </row>
    <row r="17" spans="1:5" x14ac:dyDescent="0.25">
      <c r="A17" s="13" t="s">
        <v>11</v>
      </c>
      <c r="B17" s="12">
        <v>14703497</v>
      </c>
      <c r="C17" s="12">
        <v>12449952</v>
      </c>
      <c r="D17" s="11"/>
      <c r="E17" s="11"/>
    </row>
    <row r="18" spans="1:5" x14ac:dyDescent="0.25">
      <c r="A18" s="13" t="s">
        <v>10</v>
      </c>
      <c r="B18" s="12">
        <v>1399597</v>
      </c>
      <c r="C18" s="12">
        <v>3749510</v>
      </c>
      <c r="D18" s="11"/>
      <c r="E18" s="11"/>
    </row>
    <row r="19" spans="1:5" s="7" customFormat="1" ht="15.75" thickBot="1" x14ac:dyDescent="0.3">
      <c r="A19" s="10" t="s">
        <v>30</v>
      </c>
      <c r="B19" s="9">
        <f>SUM(B13:B18)-1</f>
        <v>139805376</v>
      </c>
      <c r="C19" s="9">
        <f>SUM(C13:C18)</f>
        <v>179809829</v>
      </c>
      <c r="D19" s="8"/>
      <c r="E19" s="8"/>
    </row>
    <row r="20" spans="1:5" ht="15.75" thickBot="1" x14ac:dyDescent="0.3">
      <c r="C20" s="1"/>
    </row>
    <row r="21" spans="1:5" ht="15.75" thickBot="1" x14ac:dyDescent="0.3">
      <c r="A21" s="18" t="s">
        <v>9</v>
      </c>
      <c r="B21" s="17"/>
      <c r="C21" s="17"/>
      <c r="D21" s="11"/>
      <c r="E21" s="11"/>
    </row>
    <row r="22" spans="1:5" x14ac:dyDescent="0.25">
      <c r="A22" s="13" t="s">
        <v>31</v>
      </c>
      <c r="B22" s="16">
        <v>141608</v>
      </c>
      <c r="C22" s="16">
        <v>1911708</v>
      </c>
      <c r="D22" s="11"/>
      <c r="E22" s="11"/>
    </row>
    <row r="23" spans="1:5" x14ac:dyDescent="0.25">
      <c r="A23" s="13" t="s">
        <v>32</v>
      </c>
      <c r="B23" s="34">
        <v>0</v>
      </c>
      <c r="C23" s="34">
        <v>354210062</v>
      </c>
      <c r="D23" s="22"/>
      <c r="E23" s="22"/>
    </row>
    <row r="24" spans="1:5" s="7" customFormat="1" x14ac:dyDescent="0.25">
      <c r="A24" s="15" t="s">
        <v>8</v>
      </c>
      <c r="B24" s="14">
        <f>SUM(B22:B23)</f>
        <v>141608</v>
      </c>
      <c r="C24" s="14">
        <f>SUM(C22:C23)</f>
        <v>356121770</v>
      </c>
      <c r="D24" s="8"/>
      <c r="E24" s="8"/>
    </row>
    <row r="25" spans="1:5" x14ac:dyDescent="0.25">
      <c r="A25" s="13" t="s">
        <v>7</v>
      </c>
      <c r="B25" s="12">
        <v>3054995</v>
      </c>
      <c r="C25" s="12">
        <f>433086883+30000000</f>
        <v>463086883</v>
      </c>
      <c r="D25" s="11"/>
      <c r="E25" s="11"/>
    </row>
    <row r="26" spans="1:5" x14ac:dyDescent="0.25">
      <c r="A26" s="13" t="s">
        <v>37</v>
      </c>
      <c r="B26" s="12">
        <v>0</v>
      </c>
      <c r="C26" s="12">
        <v>30000000</v>
      </c>
      <c r="D26" s="35"/>
      <c r="E26" s="35"/>
    </row>
    <row r="27" spans="1:5" x14ac:dyDescent="0.25">
      <c r="A27" s="13" t="s">
        <v>27</v>
      </c>
      <c r="B27" s="12">
        <v>0</v>
      </c>
      <c r="C27" s="12">
        <f>58747662+60000000</f>
        <v>118747662</v>
      </c>
      <c r="D27" s="11"/>
      <c r="E27" s="11"/>
    </row>
    <row r="28" spans="1:5" x14ac:dyDescent="0.25">
      <c r="A28" s="13" t="s">
        <v>37</v>
      </c>
      <c r="B28" s="12">
        <v>0</v>
      </c>
      <c r="C28" s="26">
        <v>60000000</v>
      </c>
      <c r="D28" s="35"/>
      <c r="E28" s="35"/>
    </row>
    <row r="29" spans="1:5" x14ac:dyDescent="0.25">
      <c r="A29" s="13" t="s">
        <v>26</v>
      </c>
      <c r="B29" s="12">
        <v>3400000</v>
      </c>
      <c r="C29" s="26">
        <v>3400000</v>
      </c>
      <c r="D29" s="22"/>
      <c r="E29" s="22"/>
    </row>
    <row r="30" spans="1:5" s="7" customFormat="1" ht="15.75" thickBot="1" x14ac:dyDescent="0.3">
      <c r="A30" s="10" t="s">
        <v>6</v>
      </c>
      <c r="B30" s="9">
        <f>SUM(B25:B29)</f>
        <v>6454995</v>
      </c>
      <c r="C30" s="9">
        <f>C25+C27+C29</f>
        <v>585234545</v>
      </c>
      <c r="D30" s="8"/>
      <c r="E30" s="8"/>
    </row>
    <row r="31" spans="1:5" s="7" customFormat="1" ht="15.75" thickBot="1" x14ac:dyDescent="0.3">
      <c r="A31" s="24"/>
      <c r="B31" s="25"/>
      <c r="C31" s="25"/>
      <c r="D31" s="8"/>
      <c r="E31" s="8"/>
    </row>
    <row r="32" spans="1:5" s="7" customFormat="1" ht="15.75" thickBot="1" x14ac:dyDescent="0.3">
      <c r="A32" s="18" t="s">
        <v>29</v>
      </c>
      <c r="B32" s="32"/>
      <c r="C32" s="33"/>
      <c r="D32" s="8"/>
      <c r="E32" s="8"/>
    </row>
    <row r="33" spans="1:4" x14ac:dyDescent="0.25">
      <c r="A33" s="31" t="s">
        <v>28</v>
      </c>
      <c r="B33" s="12">
        <v>0</v>
      </c>
      <c r="C33" s="12">
        <v>202137876</v>
      </c>
    </row>
    <row r="34" spans="1:4" x14ac:dyDescent="0.25">
      <c r="A34" s="36" t="s">
        <v>36</v>
      </c>
      <c r="B34" s="12">
        <v>0</v>
      </c>
      <c r="C34" s="12">
        <v>90000000</v>
      </c>
    </row>
    <row r="35" spans="1:4" x14ac:dyDescent="0.25">
      <c r="A35" s="36" t="s">
        <v>37</v>
      </c>
      <c r="B35" s="12">
        <v>0</v>
      </c>
      <c r="C35" s="12">
        <v>90000000</v>
      </c>
    </row>
    <row r="36" spans="1:4" x14ac:dyDescent="0.25">
      <c r="A36" s="15" t="s">
        <v>33</v>
      </c>
      <c r="B36" s="14">
        <f>SUM(B33:B34)</f>
        <v>0</v>
      </c>
      <c r="C36" s="14">
        <f>SUM(C33:C34)</f>
        <v>292137876</v>
      </c>
    </row>
    <row r="37" spans="1:4" x14ac:dyDescent="0.25">
      <c r="A37" s="13" t="s">
        <v>34</v>
      </c>
      <c r="B37" s="12">
        <v>201593654</v>
      </c>
      <c r="C37" s="12">
        <v>210145052</v>
      </c>
    </row>
    <row r="38" spans="1:4" ht="15.75" thickBot="1" x14ac:dyDescent="0.3">
      <c r="A38" s="10" t="s">
        <v>35</v>
      </c>
      <c r="B38" s="9">
        <f>SUM(B37)</f>
        <v>201593654</v>
      </c>
      <c r="C38" s="9">
        <f>SUM(C37)</f>
        <v>210145052</v>
      </c>
    </row>
    <row r="39" spans="1:4" ht="15.75" thickBot="1" x14ac:dyDescent="0.3">
      <c r="A39" s="29"/>
      <c r="B39" s="30"/>
      <c r="C39" s="30"/>
    </row>
    <row r="40" spans="1:4" x14ac:dyDescent="0.25">
      <c r="A40" s="27" t="s">
        <v>5</v>
      </c>
      <c r="B40" s="28">
        <f>B24+B12-176750</f>
        <v>347854025</v>
      </c>
      <c r="C40" s="28">
        <f>C24+C12+C36</f>
        <v>975189426</v>
      </c>
    </row>
    <row r="41" spans="1:4" ht="15.75" thickBot="1" x14ac:dyDescent="0.3">
      <c r="A41" s="6" t="s">
        <v>4</v>
      </c>
      <c r="B41" s="5">
        <f>B19+B30+B38</f>
        <v>347854025</v>
      </c>
      <c r="C41" s="5">
        <f>C19+C30+C38</f>
        <v>975189426</v>
      </c>
    </row>
    <row r="44" spans="1:4" x14ac:dyDescent="0.25">
      <c r="A44" s="1" t="s">
        <v>38</v>
      </c>
      <c r="C44" s="4"/>
      <c r="D44" s="4"/>
    </row>
    <row r="45" spans="1:4" x14ac:dyDescent="0.25">
      <c r="C45" s="4"/>
      <c r="D45" s="4"/>
    </row>
    <row r="46" spans="1:4" x14ac:dyDescent="0.25">
      <c r="C46" s="4"/>
      <c r="D46" s="4"/>
    </row>
    <row r="47" spans="1:4" x14ac:dyDescent="0.25">
      <c r="C47" s="4"/>
      <c r="D47" s="4"/>
    </row>
    <row r="48" spans="1:4" x14ac:dyDescent="0.25">
      <c r="A48" s="1" t="s">
        <v>3</v>
      </c>
      <c r="B48" s="2" t="s">
        <v>2</v>
      </c>
    </row>
    <row r="49" spans="1:2" x14ac:dyDescent="0.25">
      <c r="A49" s="3" t="s">
        <v>1</v>
      </c>
      <c r="B49" s="2" t="s">
        <v>0</v>
      </c>
    </row>
  </sheetData>
  <mergeCells count="3">
    <mergeCell ref="A2:C2"/>
    <mergeCell ref="A1:C1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  <headerFooter>
    <oddHeader>&amp;L6. melléklet - 1.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dcterms:created xsi:type="dcterms:W3CDTF">2019-02-28T10:51:15Z</dcterms:created>
  <dcterms:modified xsi:type="dcterms:W3CDTF">2020-11-12T09:44:05Z</dcterms:modified>
</cp:coreProperties>
</file>