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510" windowWidth="20115" windowHeight="7635" tabRatio="694"/>
  </bookViews>
  <sheets>
    <sheet name="Önkormányzat kiadásai" sheetId="5" r:id="rId1"/>
  </sheets>
  <calcPr calcId="145621"/>
</workbook>
</file>

<file path=xl/calcChain.xml><?xml version="1.0" encoding="utf-8"?>
<calcChain xmlns="http://schemas.openxmlformats.org/spreadsheetml/2006/main">
  <c r="V48" i="5"/>
  <c r="U48"/>
  <c r="S48"/>
  <c r="R48"/>
  <c r="Q48"/>
  <c r="P48"/>
  <c r="O48"/>
  <c r="N48"/>
  <c r="M48"/>
  <c r="L48"/>
  <c r="K48"/>
  <c r="J48"/>
  <c r="I48"/>
  <c r="H48"/>
  <c r="G48"/>
  <c r="F48"/>
  <c r="E48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7"/>
  <c r="T6"/>
  <c r="T5"/>
  <c r="T4"/>
  <c r="T8"/>
  <c r="P32"/>
  <c r="P31"/>
  <c r="P30"/>
  <c r="P29"/>
  <c r="P28"/>
  <c r="P27"/>
  <c r="P26"/>
  <c r="P25"/>
  <c r="P24"/>
  <c r="P23"/>
  <c r="P22"/>
  <c r="P21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J46"/>
  <c r="J40"/>
  <c r="J38"/>
  <c r="J34"/>
  <c r="J24"/>
  <c r="J13"/>
  <c r="J8"/>
  <c r="G46"/>
  <c r="G40"/>
  <c r="G38"/>
  <c r="G34"/>
  <c r="G13"/>
  <c r="G8"/>
  <c r="T48"/>
</calcChain>
</file>

<file path=xl/sharedStrings.xml><?xml version="1.0" encoding="utf-8"?>
<sst xmlns="http://schemas.openxmlformats.org/spreadsheetml/2006/main" count="72" uniqueCount="64">
  <si>
    <t>Víztermelés,.kezelés,-ellátás</t>
  </si>
  <si>
    <t>Közutak,hidak,alagutak üzemeltetése,fenntartása</t>
  </si>
  <si>
    <t>Munkahelyi étkeztetés</t>
  </si>
  <si>
    <t>Folyóirat,időszaki kiadvány kiadása</t>
  </si>
  <si>
    <t>Lakóingatlan bérbeadása,üzemeltetése</t>
  </si>
  <si>
    <t>Zöldterület kezelés</t>
  </si>
  <si>
    <t>Közvilágítás</t>
  </si>
  <si>
    <t>Mezőgazdasági támogatások</t>
  </si>
  <si>
    <t>Háziorvosi alapellátás</t>
  </si>
  <si>
    <t>Fogorvosi alapellátás</t>
  </si>
  <si>
    <t>Nem fertőző megbetegedések megelőzése</t>
  </si>
  <si>
    <t>Lakásfenntartási támogatás normatív alapon</t>
  </si>
  <si>
    <t>Óvodáztatási támogatás</t>
  </si>
  <si>
    <t>Rendkívüli gyermekvédelmi támogatás</t>
  </si>
  <si>
    <t>Szociális étkeztetés</t>
  </si>
  <si>
    <t>Családsegítés</t>
  </si>
  <si>
    <t>Könyvtári szolgáltatások</t>
  </si>
  <si>
    <t>Közművelődési tevékenységek és támogatásuk</t>
  </si>
  <si>
    <t>Sportlétesítmények működtetése és fejlesztése</t>
  </si>
  <si>
    <t>Köztemető fenntartás ésműködtetés</t>
  </si>
  <si>
    <t>Önkormányzati jogalkotás</t>
  </si>
  <si>
    <t>8413521</t>
  </si>
  <si>
    <t>Éttermi mozgó vendéglátás</t>
  </si>
  <si>
    <t>Város,-községgazdálkodási mns  szolg</t>
  </si>
  <si>
    <t>Szakfeladat megnevezése</t>
  </si>
  <si>
    <t>dologi</t>
  </si>
  <si>
    <t>tartalék</t>
  </si>
  <si>
    <t>összesen</t>
  </si>
  <si>
    <t>3600001</t>
  </si>
  <si>
    <t>Szennyvízgyűjtése,tisztítása,elhelyezése vill.hálózat karbant.</t>
  </si>
  <si>
    <t>Önk.m.n.s. nemzetközi kapcsolatai</t>
  </si>
  <si>
    <t>Egyéb máshova nem sorolt kiegészítő eü szolg</t>
  </si>
  <si>
    <t>Család- és nővédelem</t>
  </si>
  <si>
    <t xml:space="preserve">Rendszeres gyermekvédelmi pénzbeli ellátás igénylés alapján </t>
  </si>
  <si>
    <t>Egyéb önkormányzat pénzbeli eseti ellátások</t>
  </si>
  <si>
    <t>Gyermekek napközbeni ellátásához kapcs,egyéb szolg</t>
  </si>
  <si>
    <t>Civil szervezetek működési támogatása</t>
  </si>
  <si>
    <t>Civil szervezetek program-és egyéb támogatása</t>
  </si>
  <si>
    <t>Fogl. helyett. jogosultak közfoglalkoztatása</t>
  </si>
  <si>
    <t>9101231</t>
  </si>
  <si>
    <t>9105011</t>
  </si>
  <si>
    <t>Intézményi étkeztetés</t>
  </si>
  <si>
    <t>8411121</t>
  </si>
  <si>
    <t>Önkormányzat összesen</t>
  </si>
  <si>
    <t>személyi</t>
  </si>
  <si>
    <t>járulék</t>
  </si>
  <si>
    <t>Ápolásidíj alanyi jogon</t>
  </si>
  <si>
    <t>Ápolásidíj méltányosségi jogon</t>
  </si>
  <si>
    <t xml:space="preserve">Rendszeres szociális segély </t>
  </si>
  <si>
    <t xml:space="preserve">Átmeneti segély </t>
  </si>
  <si>
    <t>Temetési segély  eseti</t>
  </si>
  <si>
    <t xml:space="preserve">Közgyógyellátás </t>
  </si>
  <si>
    <t xml:space="preserve">Köztemetés  </t>
  </si>
  <si>
    <t>Önkormányz. és társ. igazgatási tev.</t>
  </si>
  <si>
    <t>ellátottak jutt.</t>
  </si>
  <si>
    <t>átad. pe.</t>
  </si>
  <si>
    <t>támog. ért. kiad.</t>
  </si>
  <si>
    <t>Önk,valamint többc. Kist.i társulások elsz 2187+3480+23365</t>
  </si>
  <si>
    <t>Ebből államigazgatási feladat</t>
  </si>
  <si>
    <t>Ebből önként vállalt feladat</t>
  </si>
  <si>
    <t>módosítás</t>
  </si>
  <si>
    <t>mód. ei.</t>
  </si>
  <si>
    <t>EU-s támogatásból</t>
  </si>
  <si>
    <t>9. sz. mellékelt a 3/2013. (II. 19.)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</si>
</sst>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0" fillId="0" borderId="1" xfId="0" applyBorder="1"/>
    <xf numFmtId="0" fontId="5" fillId="0" borderId="2" xfId="0" applyFont="1" applyFill="1" applyBorder="1"/>
    <xf numFmtId="0" fontId="3" fillId="0" borderId="0" xfId="0" applyFont="1"/>
    <xf numFmtId="0" fontId="0" fillId="0" borderId="3" xfId="0" applyBorder="1"/>
    <xf numFmtId="49" fontId="0" fillId="2" borderId="0" xfId="0" applyNumberFormat="1" applyFill="1" applyAlignment="1">
      <alignment horizontal="righ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0" xfId="0" applyFill="1"/>
    <xf numFmtId="49" fontId="4" fillId="2" borderId="7" xfId="0" applyNumberFormat="1" applyFont="1" applyFill="1" applyBorder="1" applyAlignment="1">
      <alignment horizontal="right"/>
    </xf>
    <xf numFmtId="0" fontId="4" fillId="2" borderId="8" xfId="0" applyFont="1" applyFill="1" applyBorder="1"/>
    <xf numFmtId="0" fontId="4" fillId="2" borderId="9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wrapText="1"/>
    </xf>
    <xf numFmtId="49" fontId="5" fillId="0" borderId="7" xfId="0" applyNumberFormat="1" applyFont="1" applyFill="1" applyBorder="1" applyAlignment="1">
      <alignment horizontal="right"/>
    </xf>
    <xf numFmtId="0" fontId="5" fillId="0" borderId="10" xfId="0" applyFont="1" applyFill="1" applyBorder="1"/>
    <xf numFmtId="0" fontId="5" fillId="0" borderId="2" xfId="0" applyFont="1" applyFill="1" applyBorder="1" applyAlignment="1"/>
    <xf numFmtId="0" fontId="5" fillId="0" borderId="11" xfId="0" applyFont="1" applyFill="1" applyBorder="1" applyAlignment="1"/>
    <xf numFmtId="0" fontId="5" fillId="0" borderId="12" xfId="0" applyFont="1" applyFill="1" applyBorder="1" applyAlignment="1"/>
    <xf numFmtId="0" fontId="5" fillId="0" borderId="13" xfId="0" applyFont="1" applyFill="1" applyBorder="1" applyAlignment="1"/>
    <xf numFmtId="0" fontId="5" fillId="0" borderId="14" xfId="0" applyFont="1" applyFill="1" applyBorder="1" applyAlignment="1"/>
    <xf numFmtId="0" fontId="5" fillId="0" borderId="15" xfId="0" applyFont="1" applyFill="1" applyBorder="1"/>
    <xf numFmtId="0" fontId="1" fillId="0" borderId="0" xfId="0" applyFont="1" applyFill="1"/>
    <xf numFmtId="49" fontId="0" fillId="0" borderId="16" xfId="0" applyNumberFormat="1" applyBorder="1" applyAlignment="1">
      <alignment horizontal="right"/>
    </xf>
    <xf numFmtId="0" fontId="5" fillId="0" borderId="3" xfId="0" applyFont="1" applyFill="1" applyBorder="1" applyAlignment="1">
      <alignment wrapText="1"/>
    </xf>
    <xf numFmtId="0" fontId="3" fillId="0" borderId="3" xfId="0" applyFont="1" applyFill="1" applyBorder="1"/>
    <xf numFmtId="49" fontId="0" fillId="0" borderId="0" xfId="0" applyNumberFormat="1" applyAlignment="1">
      <alignment horizontal="right"/>
    </xf>
    <xf numFmtId="0" fontId="6" fillId="0" borderId="0" xfId="0" applyFont="1"/>
    <xf numFmtId="0" fontId="0" fillId="2" borderId="6" xfId="0" applyFill="1" applyBorder="1" applyAlignment="1">
      <alignment horizontal="center"/>
    </xf>
    <xf numFmtId="49" fontId="5" fillId="0" borderId="17" xfId="0" applyNumberFormat="1" applyFont="1" applyFill="1" applyBorder="1" applyAlignment="1">
      <alignment horizontal="right"/>
    </xf>
    <xf numFmtId="0" fontId="5" fillId="0" borderId="18" xfId="0" applyFont="1" applyFill="1" applyBorder="1"/>
    <xf numFmtId="0" fontId="5" fillId="0" borderId="19" xfId="0" applyFont="1" applyFill="1" applyBorder="1"/>
    <xf numFmtId="0" fontId="5" fillId="0" borderId="19" xfId="0" applyFont="1" applyFill="1" applyBorder="1" applyAlignment="1"/>
    <xf numFmtId="0" fontId="5" fillId="0" borderId="20" xfId="0" applyFont="1" applyFill="1" applyBorder="1" applyAlignment="1"/>
    <xf numFmtId="0" fontId="5" fillId="0" borderId="21" xfId="0" applyFont="1" applyFill="1" applyBorder="1" applyAlignment="1"/>
    <xf numFmtId="0" fontId="0" fillId="2" borderId="5" xfId="0" applyFill="1" applyBorder="1" applyAlignment="1">
      <alignment horizontal="center"/>
    </xf>
    <xf numFmtId="0" fontId="5" fillId="0" borderId="22" xfId="0" applyFont="1" applyFill="1" applyBorder="1" applyAlignment="1"/>
    <xf numFmtId="0" fontId="5" fillId="0" borderId="23" xfId="0" applyFont="1" applyFill="1" applyBorder="1" applyAlignment="1"/>
    <xf numFmtId="0" fontId="2" fillId="0" borderId="0" xfId="0" applyFont="1" applyBorder="1"/>
    <xf numFmtId="0" fontId="3" fillId="0" borderId="24" xfId="0" applyFont="1" applyFill="1" applyBorder="1"/>
    <xf numFmtId="0" fontId="5" fillId="0" borderId="25" xfId="0" applyFont="1" applyFill="1" applyBorder="1"/>
    <xf numFmtId="0" fontId="5" fillId="0" borderId="6" xfId="0" applyFont="1" applyFill="1" applyBorder="1"/>
    <xf numFmtId="0" fontId="3" fillId="0" borderId="6" xfId="0" applyFont="1" applyFill="1" applyBorder="1"/>
    <xf numFmtId="0" fontId="5" fillId="0" borderId="26" xfId="0" applyFont="1" applyFill="1" applyBorder="1" applyAlignment="1"/>
    <xf numFmtId="0" fontId="3" fillId="0" borderId="27" xfId="0" applyFont="1" applyFill="1" applyBorder="1"/>
    <xf numFmtId="0" fontId="3" fillId="0" borderId="28" xfId="0" applyFont="1" applyFill="1" applyBorder="1"/>
    <xf numFmtId="0" fontId="5" fillId="2" borderId="9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 wrapText="1"/>
    </xf>
    <xf numFmtId="0" fontId="5" fillId="2" borderId="30" xfId="0" applyFont="1" applyFill="1" applyBorder="1" applyAlignment="1">
      <alignment horizontal="center" wrapText="1"/>
    </xf>
    <xf numFmtId="0" fontId="5" fillId="2" borderId="30" xfId="0" applyFont="1" applyFill="1" applyBorder="1" applyAlignment="1">
      <alignment horizontal="center" shrinkToFit="1"/>
    </xf>
    <xf numFmtId="0" fontId="5" fillId="2" borderId="29" xfId="0" applyFont="1" applyFill="1" applyBorder="1" applyAlignment="1">
      <alignment horizontal="center" shrinkToFit="1"/>
    </xf>
    <xf numFmtId="0" fontId="5" fillId="2" borderId="31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3" borderId="2" xfId="0" applyFont="1" applyFill="1" applyBorder="1" applyAlignment="1"/>
    <xf numFmtId="0" fontId="5" fillId="3" borderId="19" xfId="0" applyFont="1" applyFill="1" applyBorder="1" applyAlignment="1"/>
    <xf numFmtId="0" fontId="5" fillId="3" borderId="3" xfId="0" applyFont="1" applyFill="1" applyBorder="1" applyAlignment="1">
      <alignment wrapText="1"/>
    </xf>
    <xf numFmtId="0" fontId="5" fillId="3" borderId="13" xfId="0" applyFont="1" applyFill="1" applyBorder="1" applyAlignment="1"/>
    <xf numFmtId="0" fontId="5" fillId="3" borderId="20" xfId="0" applyFont="1" applyFill="1" applyBorder="1" applyAlignment="1"/>
    <xf numFmtId="0" fontId="5" fillId="3" borderId="11" xfId="0" applyFont="1" applyFill="1" applyBorder="1" applyAlignment="1"/>
    <xf numFmtId="0" fontId="3" fillId="3" borderId="27" xfId="0" applyFont="1" applyFill="1" applyBorder="1"/>
    <xf numFmtId="0" fontId="3" fillId="3" borderId="3" xfId="0" applyFont="1" applyFill="1" applyBorder="1"/>
    <xf numFmtId="0" fontId="5" fillId="3" borderId="15" xfId="0" applyFont="1" applyFill="1" applyBorder="1"/>
    <xf numFmtId="0" fontId="5" fillId="3" borderId="25" xfId="0" applyFont="1" applyFill="1" applyBorder="1"/>
    <xf numFmtId="0" fontId="5" fillId="3" borderId="6" xfId="0" applyFont="1" applyFill="1" applyBorder="1"/>
    <xf numFmtId="0" fontId="3" fillId="3" borderId="6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F51"/>
  <sheetViews>
    <sheetView tabSelected="1" topLeftCell="D1" workbookViewId="0">
      <pane xSplit="1" ySplit="3" topLeftCell="J34" activePane="bottomRight" state="frozen"/>
      <selection activeCell="D1" sqref="D1"/>
      <selection pane="topRight" activeCell="E1" sqref="E1"/>
      <selection pane="bottomLeft" activeCell="D3" sqref="D3"/>
      <selection pane="bottomRight" activeCell="D1" sqref="D1"/>
    </sheetView>
  </sheetViews>
  <sheetFormatPr defaultRowHeight="15"/>
  <cols>
    <col min="1" max="1" width="9.140625" style="27"/>
    <col min="2" max="2" width="7.28515625" customWidth="1"/>
    <col min="3" max="3" width="4.42578125" customWidth="1"/>
    <col min="4" max="4" width="53.7109375" customWidth="1"/>
    <col min="5" max="13" width="9.28515625" customWidth="1"/>
    <col min="14" max="17" width="10.42578125" customWidth="1"/>
    <col min="18" max="22" width="9.28515625" customWidth="1"/>
    <col min="23" max="58" width="9.140625" style="10"/>
  </cols>
  <sheetData>
    <row r="1" spans="1:58" ht="15.75" thickBot="1">
      <c r="D1" s="39" t="s">
        <v>63</v>
      </c>
    </row>
    <row r="2" spans="1:58" ht="15.75" thickBot="1">
      <c r="A2" s="6"/>
      <c r="B2" s="7"/>
      <c r="C2" s="8"/>
      <c r="D2" s="9"/>
      <c r="E2" s="36"/>
      <c r="F2" s="36"/>
      <c r="G2" s="36"/>
      <c r="H2" s="36"/>
      <c r="I2" s="36"/>
      <c r="J2" s="36"/>
      <c r="K2" s="29"/>
      <c r="L2" s="29"/>
      <c r="M2" s="29"/>
      <c r="N2" s="29"/>
      <c r="O2" s="29"/>
      <c r="P2" s="29"/>
      <c r="Q2" s="29"/>
      <c r="R2" s="29"/>
      <c r="S2" s="9"/>
      <c r="T2" s="9"/>
      <c r="U2" s="9"/>
      <c r="V2" s="9"/>
    </row>
    <row r="3" spans="1:58" ht="17.25" customHeight="1" thickBot="1">
      <c r="A3" s="11"/>
      <c r="B3" s="12"/>
      <c r="C3" s="13"/>
      <c r="D3" s="14" t="s">
        <v>24</v>
      </c>
      <c r="E3" s="47" t="s">
        <v>44</v>
      </c>
      <c r="F3" s="47" t="s">
        <v>60</v>
      </c>
      <c r="G3" s="47" t="s">
        <v>61</v>
      </c>
      <c r="H3" s="47" t="s">
        <v>45</v>
      </c>
      <c r="I3" s="48" t="s">
        <v>60</v>
      </c>
      <c r="J3" s="48" t="s">
        <v>61</v>
      </c>
      <c r="K3" s="49" t="s">
        <v>25</v>
      </c>
      <c r="L3" s="49" t="s">
        <v>60</v>
      </c>
      <c r="M3" s="49" t="s">
        <v>61</v>
      </c>
      <c r="N3" s="50" t="s">
        <v>54</v>
      </c>
      <c r="O3" s="51" t="s">
        <v>60</v>
      </c>
      <c r="P3" s="51" t="s">
        <v>61</v>
      </c>
      <c r="Q3" s="51" t="s">
        <v>56</v>
      </c>
      <c r="R3" s="48" t="s">
        <v>55</v>
      </c>
      <c r="S3" s="52" t="s">
        <v>26</v>
      </c>
      <c r="T3" s="53" t="s">
        <v>27</v>
      </c>
      <c r="U3" s="53" t="s">
        <v>60</v>
      </c>
      <c r="V3" s="53" t="s">
        <v>61</v>
      </c>
    </row>
    <row r="4" spans="1:58" s="1" customFormat="1" ht="13.5" thickBot="1">
      <c r="A4" s="15" t="s">
        <v>21</v>
      </c>
      <c r="B4" s="16">
        <v>9999</v>
      </c>
      <c r="C4" s="3"/>
      <c r="D4" s="17" t="s">
        <v>7</v>
      </c>
      <c r="E4" s="17"/>
      <c r="F4" s="17"/>
      <c r="G4" s="54"/>
      <c r="H4" s="17"/>
      <c r="I4" s="20"/>
      <c r="J4" s="57"/>
      <c r="K4" s="18">
        <v>75</v>
      </c>
      <c r="L4" s="18"/>
      <c r="M4" s="59">
        <f>SUM(K4:L4)</f>
        <v>75</v>
      </c>
      <c r="N4" s="18">
        <v>0</v>
      </c>
      <c r="O4" s="20"/>
      <c r="P4" s="57"/>
      <c r="Q4" s="20"/>
      <c r="R4" s="20">
        <v>0</v>
      </c>
      <c r="S4" s="21">
        <v>0</v>
      </c>
      <c r="T4" s="22">
        <f>E4+H4+K4+N4+Q5+R5+S5</f>
        <v>75</v>
      </c>
      <c r="U4" s="22"/>
      <c r="V4" s="6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</row>
    <row r="5" spans="1:58" s="1" customFormat="1" ht="13.5" thickBot="1">
      <c r="A5" s="15" t="s">
        <v>28</v>
      </c>
      <c r="B5" s="16">
        <v>9999</v>
      </c>
      <c r="C5" s="3"/>
      <c r="D5" s="17" t="s">
        <v>0</v>
      </c>
      <c r="E5" s="17"/>
      <c r="F5" s="17"/>
      <c r="G5" s="54"/>
      <c r="H5" s="17"/>
      <c r="I5" s="20"/>
      <c r="J5" s="57"/>
      <c r="K5" s="18">
        <v>140</v>
      </c>
      <c r="L5" s="18"/>
      <c r="M5" s="59">
        <f t="shared" ref="M5:M46" si="0">SUM(K5:L5)</f>
        <v>140</v>
      </c>
      <c r="N5" s="18">
        <v>0</v>
      </c>
      <c r="O5" s="20"/>
      <c r="P5" s="57"/>
      <c r="Q5" s="20"/>
      <c r="R5" s="20">
        <v>0</v>
      </c>
      <c r="S5" s="21">
        <v>0</v>
      </c>
      <c r="T5" s="22">
        <f>E5+H5+K5+N5+Q6+R6+S6</f>
        <v>140</v>
      </c>
      <c r="U5" s="22"/>
      <c r="V5" s="6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</row>
    <row r="6" spans="1:58" s="1" customFormat="1" ht="13.5" thickBot="1">
      <c r="A6" s="15">
        <v>3700001</v>
      </c>
      <c r="B6" s="16">
        <v>9999</v>
      </c>
      <c r="C6" s="3"/>
      <c r="D6" s="17" t="s">
        <v>29</v>
      </c>
      <c r="E6" s="17"/>
      <c r="F6" s="17"/>
      <c r="G6" s="54"/>
      <c r="H6" s="17"/>
      <c r="I6" s="20"/>
      <c r="J6" s="57"/>
      <c r="K6" s="18">
        <v>372</v>
      </c>
      <c r="L6" s="18"/>
      <c r="M6" s="59">
        <f t="shared" si="0"/>
        <v>372</v>
      </c>
      <c r="N6" s="18">
        <v>0</v>
      </c>
      <c r="O6" s="20"/>
      <c r="P6" s="57"/>
      <c r="Q6" s="20"/>
      <c r="R6" s="20">
        <v>0</v>
      </c>
      <c r="S6" s="21">
        <v>0</v>
      </c>
      <c r="T6" s="22">
        <f>E6+H6+K6+N6+Q7+R7+S7</f>
        <v>372</v>
      </c>
      <c r="U6" s="22"/>
      <c r="V6" s="62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</row>
    <row r="7" spans="1:58" s="1" customFormat="1" ht="13.5" thickBot="1">
      <c r="A7" s="15">
        <v>5221101</v>
      </c>
      <c r="B7" s="16">
        <v>9999</v>
      </c>
      <c r="C7" s="3"/>
      <c r="D7" s="17" t="s">
        <v>1</v>
      </c>
      <c r="E7" s="17"/>
      <c r="F7" s="17"/>
      <c r="G7" s="54"/>
      <c r="H7" s="17"/>
      <c r="I7" s="20"/>
      <c r="J7" s="57"/>
      <c r="K7" s="18">
        <v>1771</v>
      </c>
      <c r="L7" s="18"/>
      <c r="M7" s="59">
        <f t="shared" si="0"/>
        <v>1771</v>
      </c>
      <c r="N7" s="18">
        <v>0</v>
      </c>
      <c r="O7" s="20"/>
      <c r="P7" s="57"/>
      <c r="Q7" s="20"/>
      <c r="R7" s="20">
        <v>0</v>
      </c>
      <c r="S7" s="21">
        <v>0</v>
      </c>
      <c r="T7" s="22">
        <f>E7+H7+K7+N7+Q8+R8+S8</f>
        <v>1771</v>
      </c>
      <c r="U7" s="22"/>
      <c r="V7" s="62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</row>
    <row r="8" spans="1:58" s="1" customFormat="1" ht="13.5" thickBot="1">
      <c r="A8" s="15">
        <v>5629171</v>
      </c>
      <c r="B8" s="16">
        <v>9999</v>
      </c>
      <c r="C8" s="3"/>
      <c r="D8" s="17" t="s">
        <v>2</v>
      </c>
      <c r="E8" s="17">
        <v>5187</v>
      </c>
      <c r="F8" s="17">
        <v>57</v>
      </c>
      <c r="G8" s="54">
        <f>SUM(E8:F8)</f>
        <v>5244</v>
      </c>
      <c r="H8" s="17">
        <v>1305</v>
      </c>
      <c r="I8" s="20">
        <v>15</v>
      </c>
      <c r="J8" s="57">
        <f>SUM(H8:I8)</f>
        <v>1320</v>
      </c>
      <c r="K8" s="18">
        <v>230</v>
      </c>
      <c r="L8" s="18"/>
      <c r="M8" s="59">
        <f t="shared" si="0"/>
        <v>230</v>
      </c>
      <c r="N8" s="18"/>
      <c r="O8" s="20"/>
      <c r="P8" s="57"/>
      <c r="Q8" s="20"/>
      <c r="R8" s="20"/>
      <c r="S8" s="21"/>
      <c r="T8" s="22">
        <f>E8+H8+K8+N8+Q9+R9+S9</f>
        <v>6722</v>
      </c>
      <c r="U8" s="22"/>
      <c r="V8" s="62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58" s="1" customFormat="1" ht="13.5" thickBot="1">
      <c r="A9" s="15">
        <v>5814001</v>
      </c>
      <c r="B9" s="16">
        <v>9999</v>
      </c>
      <c r="C9" s="3"/>
      <c r="D9" s="17" t="s">
        <v>3</v>
      </c>
      <c r="E9" s="17"/>
      <c r="F9" s="17"/>
      <c r="G9" s="54"/>
      <c r="H9" s="17"/>
      <c r="I9" s="20"/>
      <c r="J9" s="57"/>
      <c r="K9" s="18">
        <v>404</v>
      </c>
      <c r="L9" s="18"/>
      <c r="M9" s="59">
        <f t="shared" si="0"/>
        <v>404</v>
      </c>
      <c r="N9" s="18">
        <v>0</v>
      </c>
      <c r="O9" s="20"/>
      <c r="P9" s="57"/>
      <c r="Q9" s="20"/>
      <c r="R9" s="20">
        <v>0</v>
      </c>
      <c r="S9" s="21">
        <v>0</v>
      </c>
      <c r="T9" s="22">
        <f t="shared" ref="T9:T46" si="1">E9+H9+K9+N9+Q10+R10+S10</f>
        <v>404</v>
      </c>
      <c r="U9" s="22"/>
      <c r="V9" s="62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0" spans="1:58" s="1" customFormat="1" ht="13.5" thickBot="1">
      <c r="A10" s="15">
        <v>682001</v>
      </c>
      <c r="B10" s="16">
        <v>9999</v>
      </c>
      <c r="C10" s="3"/>
      <c r="D10" s="17" t="s">
        <v>4</v>
      </c>
      <c r="E10" s="17"/>
      <c r="F10" s="17"/>
      <c r="G10" s="54"/>
      <c r="H10" s="17"/>
      <c r="I10" s="20"/>
      <c r="J10" s="57"/>
      <c r="K10" s="18">
        <v>470</v>
      </c>
      <c r="L10" s="18"/>
      <c r="M10" s="59">
        <f t="shared" si="0"/>
        <v>470</v>
      </c>
      <c r="N10" s="18">
        <v>0</v>
      </c>
      <c r="O10" s="20"/>
      <c r="P10" s="57"/>
      <c r="Q10" s="20"/>
      <c r="R10" s="20">
        <v>0</v>
      </c>
      <c r="S10" s="21">
        <v>0</v>
      </c>
      <c r="T10" s="22">
        <f t="shared" si="1"/>
        <v>470</v>
      </c>
      <c r="U10" s="22"/>
      <c r="V10" s="62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</row>
    <row r="11" spans="1:58" s="1" customFormat="1" ht="13.5" thickBot="1">
      <c r="A11" s="15">
        <v>8130001</v>
      </c>
      <c r="B11" s="16">
        <v>9999</v>
      </c>
      <c r="C11" s="3"/>
      <c r="D11" s="17" t="s">
        <v>5</v>
      </c>
      <c r="E11" s="17"/>
      <c r="F11" s="17"/>
      <c r="G11" s="54"/>
      <c r="H11" s="17"/>
      <c r="I11" s="20"/>
      <c r="J11" s="57"/>
      <c r="K11" s="18">
        <v>76</v>
      </c>
      <c r="L11" s="18"/>
      <c r="M11" s="59">
        <f t="shared" si="0"/>
        <v>76</v>
      </c>
      <c r="N11" s="18">
        <v>0</v>
      </c>
      <c r="O11" s="20"/>
      <c r="P11" s="57"/>
      <c r="Q11" s="20"/>
      <c r="R11" s="20">
        <v>0</v>
      </c>
      <c r="S11" s="21">
        <v>0</v>
      </c>
      <c r="T11" s="22">
        <f t="shared" si="1"/>
        <v>76</v>
      </c>
      <c r="U11" s="22"/>
      <c r="V11" s="62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</row>
    <row r="12" spans="1:58" s="1" customFormat="1" ht="13.5" thickBot="1">
      <c r="A12" s="15">
        <v>8404021</v>
      </c>
      <c r="B12" s="16">
        <v>9999</v>
      </c>
      <c r="C12" s="3"/>
      <c r="D12" s="17" t="s">
        <v>6</v>
      </c>
      <c r="E12" s="17"/>
      <c r="F12" s="17"/>
      <c r="G12" s="54"/>
      <c r="H12" s="17"/>
      <c r="I12" s="20"/>
      <c r="J12" s="57"/>
      <c r="K12" s="18">
        <v>3742</v>
      </c>
      <c r="L12" s="18"/>
      <c r="M12" s="59">
        <f t="shared" si="0"/>
        <v>3742</v>
      </c>
      <c r="N12" s="18">
        <v>0</v>
      </c>
      <c r="O12" s="20"/>
      <c r="P12" s="57"/>
      <c r="Q12" s="20"/>
      <c r="R12" s="20">
        <v>0</v>
      </c>
      <c r="S12" s="21">
        <v>0</v>
      </c>
      <c r="T12" s="22">
        <f t="shared" si="1"/>
        <v>3742</v>
      </c>
      <c r="U12" s="22"/>
      <c r="V12" s="62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</row>
    <row r="13" spans="1:58" s="1" customFormat="1" ht="13.5" thickBot="1">
      <c r="A13" s="15">
        <v>8414031</v>
      </c>
      <c r="B13" s="16">
        <v>9999</v>
      </c>
      <c r="C13" s="3"/>
      <c r="D13" s="17" t="s">
        <v>23</v>
      </c>
      <c r="E13" s="17">
        <v>2357</v>
      </c>
      <c r="F13" s="17">
        <v>220</v>
      </c>
      <c r="G13" s="54">
        <f>SUM(E13:F13)</f>
        <v>2577</v>
      </c>
      <c r="H13" s="17">
        <v>617</v>
      </c>
      <c r="I13" s="20">
        <v>60</v>
      </c>
      <c r="J13" s="57">
        <f>SUM(H13:I13)</f>
        <v>677</v>
      </c>
      <c r="K13" s="18">
        <v>3085</v>
      </c>
      <c r="L13" s="37">
        <v>8</v>
      </c>
      <c r="M13" s="59">
        <f t="shared" si="0"/>
        <v>3093</v>
      </c>
      <c r="N13" s="18">
        <v>0</v>
      </c>
      <c r="O13" s="17"/>
      <c r="P13" s="54"/>
      <c r="Q13" s="19"/>
      <c r="R13" s="17">
        <v>0</v>
      </c>
      <c r="S13" s="21">
        <v>0</v>
      </c>
      <c r="T13" s="22">
        <f t="shared" si="1"/>
        <v>10908</v>
      </c>
      <c r="U13" s="22"/>
      <c r="V13" s="62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</row>
    <row r="14" spans="1:58" s="1" customFormat="1" ht="13.5" thickBot="1">
      <c r="A14" s="15">
        <v>8419011</v>
      </c>
      <c r="B14" s="16">
        <v>9999</v>
      </c>
      <c r="C14" s="3"/>
      <c r="D14" s="17" t="s">
        <v>57</v>
      </c>
      <c r="E14" s="17"/>
      <c r="F14" s="17"/>
      <c r="G14" s="54"/>
      <c r="H14" s="17"/>
      <c r="I14" s="20"/>
      <c r="J14" s="57"/>
      <c r="K14" s="18">
        <v>0</v>
      </c>
      <c r="L14" s="37"/>
      <c r="M14" s="59">
        <f t="shared" si="0"/>
        <v>0</v>
      </c>
      <c r="N14" s="18">
        <v>0</v>
      </c>
      <c r="O14" s="17"/>
      <c r="P14" s="54"/>
      <c r="Q14" s="38"/>
      <c r="R14" s="20">
        <v>287</v>
      </c>
      <c r="S14" s="21">
        <v>4562</v>
      </c>
      <c r="T14" s="22">
        <f t="shared" si="1"/>
        <v>0</v>
      </c>
      <c r="U14" s="22"/>
      <c r="V14" s="62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</row>
    <row r="15" spans="1:58" s="1" customFormat="1" ht="13.5" thickBot="1">
      <c r="A15" s="15">
        <v>8421551</v>
      </c>
      <c r="B15" s="16">
        <v>9999</v>
      </c>
      <c r="C15" s="3"/>
      <c r="D15" s="17" t="s">
        <v>30</v>
      </c>
      <c r="E15" s="17"/>
      <c r="F15" s="17"/>
      <c r="G15" s="54"/>
      <c r="H15" s="17"/>
      <c r="I15" s="20"/>
      <c r="J15" s="57"/>
      <c r="K15" s="18">
        <v>105</v>
      </c>
      <c r="L15" s="18"/>
      <c r="M15" s="59">
        <f t="shared" si="0"/>
        <v>105</v>
      </c>
      <c r="N15" s="18">
        <v>0</v>
      </c>
      <c r="O15" s="20"/>
      <c r="P15" s="57"/>
      <c r="Q15" s="20"/>
      <c r="R15" s="20">
        <v>0</v>
      </c>
      <c r="S15" s="21">
        <v>0</v>
      </c>
      <c r="T15" s="22">
        <f t="shared" si="1"/>
        <v>105</v>
      </c>
      <c r="U15" s="22"/>
      <c r="V15" s="62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</row>
    <row r="16" spans="1:58" s="1" customFormat="1" ht="13.5" thickBot="1">
      <c r="A16" s="15">
        <v>8621011</v>
      </c>
      <c r="B16" s="16">
        <v>9999</v>
      </c>
      <c r="C16" s="3"/>
      <c r="D16" s="17" t="s">
        <v>8</v>
      </c>
      <c r="E16" s="17"/>
      <c r="F16" s="17"/>
      <c r="G16" s="54"/>
      <c r="H16" s="17"/>
      <c r="I16" s="20"/>
      <c r="J16" s="57"/>
      <c r="K16" s="18">
        <v>376</v>
      </c>
      <c r="L16" s="18">
        <v>74</v>
      </c>
      <c r="M16" s="59">
        <f t="shared" si="0"/>
        <v>450</v>
      </c>
      <c r="N16" s="18">
        <v>0</v>
      </c>
      <c r="O16" s="20"/>
      <c r="P16" s="57"/>
      <c r="Q16" s="20"/>
      <c r="R16" s="20">
        <v>0</v>
      </c>
      <c r="S16" s="21">
        <v>0</v>
      </c>
      <c r="T16" s="22">
        <f t="shared" si="1"/>
        <v>376</v>
      </c>
      <c r="U16" s="22"/>
      <c r="V16" s="62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</row>
    <row r="17" spans="1:58" s="1" customFormat="1" ht="13.5" thickBot="1">
      <c r="A17" s="15">
        <v>8623011</v>
      </c>
      <c r="B17" s="16">
        <v>9999</v>
      </c>
      <c r="C17" s="3"/>
      <c r="D17" s="17" t="s">
        <v>9</v>
      </c>
      <c r="E17" s="17"/>
      <c r="F17" s="17"/>
      <c r="G17" s="54"/>
      <c r="H17" s="17"/>
      <c r="I17" s="20"/>
      <c r="J17" s="57"/>
      <c r="K17" s="18">
        <v>364</v>
      </c>
      <c r="L17" s="18">
        <v>74</v>
      </c>
      <c r="M17" s="59">
        <f t="shared" si="0"/>
        <v>438</v>
      </c>
      <c r="N17" s="18">
        <v>0</v>
      </c>
      <c r="O17" s="20"/>
      <c r="P17" s="57"/>
      <c r="Q17" s="20"/>
      <c r="R17" s="20">
        <v>0</v>
      </c>
      <c r="S17" s="21">
        <v>0</v>
      </c>
      <c r="T17" s="22">
        <f t="shared" si="1"/>
        <v>364</v>
      </c>
      <c r="U17" s="22"/>
      <c r="V17" s="62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</row>
    <row r="18" spans="1:58" s="1" customFormat="1" ht="13.5" thickBot="1">
      <c r="A18" s="15">
        <v>8690391</v>
      </c>
      <c r="B18" s="16">
        <v>9999</v>
      </c>
      <c r="C18" s="3"/>
      <c r="D18" s="17" t="s">
        <v>31</v>
      </c>
      <c r="E18" s="17"/>
      <c r="F18" s="17"/>
      <c r="G18" s="54"/>
      <c r="H18" s="17"/>
      <c r="I18" s="20"/>
      <c r="J18" s="57"/>
      <c r="K18" s="18">
        <v>146</v>
      </c>
      <c r="L18" s="18">
        <v>38</v>
      </c>
      <c r="M18" s="59">
        <f t="shared" si="0"/>
        <v>184</v>
      </c>
      <c r="N18" s="18">
        <v>0</v>
      </c>
      <c r="O18" s="20"/>
      <c r="P18" s="57"/>
      <c r="Q18" s="20"/>
      <c r="R18" s="20">
        <v>0</v>
      </c>
      <c r="S18" s="21">
        <v>0</v>
      </c>
      <c r="T18" s="22">
        <f t="shared" si="1"/>
        <v>146</v>
      </c>
      <c r="U18" s="22"/>
      <c r="V18" s="62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</row>
    <row r="19" spans="1:58" s="1" customFormat="1" ht="14.25" customHeight="1" thickBot="1">
      <c r="A19" s="15">
        <v>8690411</v>
      </c>
      <c r="B19" s="16">
        <v>9999</v>
      </c>
      <c r="C19" s="3"/>
      <c r="D19" s="17" t="s">
        <v>32</v>
      </c>
      <c r="E19" s="17"/>
      <c r="F19" s="17"/>
      <c r="G19" s="54"/>
      <c r="H19" s="17"/>
      <c r="I19" s="20"/>
      <c r="J19" s="57"/>
      <c r="K19" s="18">
        <v>465</v>
      </c>
      <c r="L19" s="18">
        <v>101</v>
      </c>
      <c r="M19" s="59">
        <f t="shared" si="0"/>
        <v>566</v>
      </c>
      <c r="N19" s="18">
        <v>0</v>
      </c>
      <c r="O19" s="20"/>
      <c r="P19" s="57"/>
      <c r="Q19" s="20"/>
      <c r="R19" s="20">
        <v>0</v>
      </c>
      <c r="S19" s="21">
        <v>0</v>
      </c>
      <c r="T19" s="22">
        <f t="shared" si="1"/>
        <v>465</v>
      </c>
      <c r="U19" s="22"/>
      <c r="V19" s="62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</row>
    <row r="20" spans="1:58" s="1" customFormat="1" ht="13.5" thickBot="1">
      <c r="A20" s="15">
        <v>8690441</v>
      </c>
      <c r="B20" s="16">
        <v>9999</v>
      </c>
      <c r="C20" s="3"/>
      <c r="D20" s="17" t="s">
        <v>10</v>
      </c>
      <c r="E20" s="17"/>
      <c r="F20" s="17"/>
      <c r="G20" s="54"/>
      <c r="H20" s="17"/>
      <c r="I20" s="20"/>
      <c r="J20" s="57"/>
      <c r="K20" s="18">
        <v>25</v>
      </c>
      <c r="L20" s="18"/>
      <c r="M20" s="59">
        <f t="shared" si="0"/>
        <v>25</v>
      </c>
      <c r="N20" s="18">
        <v>0</v>
      </c>
      <c r="O20" s="20"/>
      <c r="P20" s="57"/>
      <c r="Q20" s="20"/>
      <c r="R20" s="20">
        <v>0</v>
      </c>
      <c r="S20" s="21">
        <v>0</v>
      </c>
      <c r="T20" s="22">
        <f t="shared" si="1"/>
        <v>25</v>
      </c>
      <c r="U20" s="22"/>
      <c r="V20" s="62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</row>
    <row r="21" spans="1:58" s="1" customFormat="1" ht="13.5" thickBot="1">
      <c r="A21" s="15">
        <v>8821111</v>
      </c>
      <c r="B21" s="16">
        <v>9999</v>
      </c>
      <c r="C21" s="3"/>
      <c r="D21" s="17" t="s">
        <v>48</v>
      </c>
      <c r="E21" s="17"/>
      <c r="F21" s="17"/>
      <c r="G21" s="54"/>
      <c r="H21" s="17"/>
      <c r="I21" s="20"/>
      <c r="J21" s="57"/>
      <c r="K21" s="18">
        <v>150</v>
      </c>
      <c r="L21" s="18"/>
      <c r="M21" s="59">
        <f t="shared" si="0"/>
        <v>150</v>
      </c>
      <c r="N21" s="18">
        <v>1532</v>
      </c>
      <c r="O21" s="20">
        <v>2805</v>
      </c>
      <c r="P21" s="57">
        <f>SUM(N21:O21)</f>
        <v>4337</v>
      </c>
      <c r="Q21" s="20"/>
      <c r="R21" s="20">
        <v>0</v>
      </c>
      <c r="S21" s="21">
        <v>0</v>
      </c>
      <c r="T21" s="22">
        <f t="shared" si="1"/>
        <v>1682</v>
      </c>
      <c r="U21" s="22"/>
      <c r="V21" s="62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</row>
    <row r="22" spans="1:58" s="1" customFormat="1" ht="13.5" thickBot="1">
      <c r="A22" s="15">
        <v>8821131</v>
      </c>
      <c r="B22" s="16">
        <v>9999</v>
      </c>
      <c r="C22" s="3"/>
      <c r="D22" s="17" t="s">
        <v>11</v>
      </c>
      <c r="E22" s="17"/>
      <c r="F22" s="17"/>
      <c r="G22" s="54"/>
      <c r="H22" s="17"/>
      <c r="I22" s="20"/>
      <c r="J22" s="57"/>
      <c r="K22" s="18">
        <v>140</v>
      </c>
      <c r="L22" s="18"/>
      <c r="M22" s="59">
        <f t="shared" si="0"/>
        <v>140</v>
      </c>
      <c r="N22" s="18">
        <v>0</v>
      </c>
      <c r="O22" s="20">
        <v>373</v>
      </c>
      <c r="P22" s="57">
        <f t="shared" ref="P22:P32" si="2">SUM(N22:O22)</f>
        <v>373</v>
      </c>
      <c r="Q22" s="20"/>
      <c r="R22" s="20">
        <v>0</v>
      </c>
      <c r="S22" s="21">
        <v>0</v>
      </c>
      <c r="T22" s="22">
        <f t="shared" si="1"/>
        <v>140</v>
      </c>
      <c r="U22" s="22"/>
      <c r="V22" s="62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</row>
    <row r="23" spans="1:58" s="1" customFormat="1" ht="13.5" thickBot="1">
      <c r="A23" s="15">
        <v>8821151</v>
      </c>
      <c r="B23" s="16">
        <v>9999</v>
      </c>
      <c r="C23" s="3"/>
      <c r="D23" s="17" t="s">
        <v>46</v>
      </c>
      <c r="E23" s="17"/>
      <c r="F23" s="17"/>
      <c r="G23" s="54"/>
      <c r="H23" s="17"/>
      <c r="I23" s="20"/>
      <c r="J23" s="57"/>
      <c r="K23" s="18">
        <v>0</v>
      </c>
      <c r="L23" s="18"/>
      <c r="M23" s="59">
        <f t="shared" si="0"/>
        <v>0</v>
      </c>
      <c r="N23" s="18">
        <v>0</v>
      </c>
      <c r="O23" s="20">
        <v>165</v>
      </c>
      <c r="P23" s="57">
        <f t="shared" si="2"/>
        <v>165</v>
      </c>
      <c r="Q23" s="20"/>
      <c r="R23" s="20">
        <v>0</v>
      </c>
      <c r="S23" s="21">
        <v>0</v>
      </c>
      <c r="T23" s="22">
        <f t="shared" si="1"/>
        <v>0</v>
      </c>
      <c r="U23" s="22"/>
      <c r="V23" s="62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</row>
    <row r="24" spans="1:58" s="1" customFormat="1" ht="13.5" thickBot="1">
      <c r="A24" s="15">
        <v>8821161</v>
      </c>
      <c r="B24" s="16">
        <v>9999</v>
      </c>
      <c r="C24" s="3"/>
      <c r="D24" s="17" t="s">
        <v>47</v>
      </c>
      <c r="E24" s="17">
        <v>0</v>
      </c>
      <c r="F24" s="17"/>
      <c r="G24" s="54"/>
      <c r="H24" s="17">
        <v>50</v>
      </c>
      <c r="I24" s="20"/>
      <c r="J24" s="57">
        <f>SUM(H24:I24)</f>
        <v>50</v>
      </c>
      <c r="K24" s="18">
        <v>0</v>
      </c>
      <c r="L24" s="18"/>
      <c r="M24" s="59">
        <f t="shared" si="0"/>
        <v>0</v>
      </c>
      <c r="N24" s="18">
        <v>1133</v>
      </c>
      <c r="O24" s="20"/>
      <c r="P24" s="57">
        <f t="shared" si="2"/>
        <v>1133</v>
      </c>
      <c r="Q24" s="20"/>
      <c r="R24" s="20">
        <v>0</v>
      </c>
      <c r="S24" s="21">
        <v>0</v>
      </c>
      <c r="T24" s="22">
        <f t="shared" si="1"/>
        <v>1183</v>
      </c>
      <c r="U24" s="22"/>
      <c r="V24" s="62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</row>
    <row r="25" spans="1:58" s="1" customFormat="1" ht="13.5" thickBot="1">
      <c r="A25" s="15">
        <v>8821171</v>
      </c>
      <c r="B25" s="16">
        <v>9999</v>
      </c>
      <c r="C25" s="3"/>
      <c r="D25" s="17" t="s">
        <v>33</v>
      </c>
      <c r="E25" s="17"/>
      <c r="F25" s="17"/>
      <c r="G25" s="54"/>
      <c r="H25" s="17"/>
      <c r="I25" s="20"/>
      <c r="J25" s="57"/>
      <c r="K25" s="18">
        <v>25</v>
      </c>
      <c r="L25" s="18">
        <v>7</v>
      </c>
      <c r="M25" s="59">
        <f t="shared" si="0"/>
        <v>32</v>
      </c>
      <c r="N25" s="18">
        <v>0</v>
      </c>
      <c r="O25" s="20"/>
      <c r="P25" s="57">
        <f t="shared" si="2"/>
        <v>0</v>
      </c>
      <c r="Q25" s="20"/>
      <c r="R25" s="20">
        <v>0</v>
      </c>
      <c r="S25" s="21">
        <v>0</v>
      </c>
      <c r="T25" s="22">
        <f t="shared" si="1"/>
        <v>25</v>
      </c>
      <c r="U25" s="22"/>
      <c r="V25" s="62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</row>
    <row r="26" spans="1:58" s="1" customFormat="1" ht="13.5" thickBot="1">
      <c r="A26" s="15">
        <v>8821191</v>
      </c>
      <c r="B26" s="16">
        <v>9999</v>
      </c>
      <c r="C26" s="3"/>
      <c r="D26" s="17" t="s">
        <v>12</v>
      </c>
      <c r="E26" s="17"/>
      <c r="F26" s="17"/>
      <c r="G26" s="54"/>
      <c r="H26" s="17"/>
      <c r="I26" s="20"/>
      <c r="J26" s="57"/>
      <c r="K26" s="18">
        <v>2</v>
      </c>
      <c r="L26" s="18"/>
      <c r="M26" s="59">
        <f t="shared" si="0"/>
        <v>2</v>
      </c>
      <c r="N26" s="18">
        <v>0</v>
      </c>
      <c r="O26" s="20"/>
      <c r="P26" s="57">
        <f t="shared" si="2"/>
        <v>0</v>
      </c>
      <c r="Q26" s="20"/>
      <c r="R26" s="20">
        <v>0</v>
      </c>
      <c r="S26" s="21">
        <v>0</v>
      </c>
      <c r="T26" s="22">
        <f t="shared" si="1"/>
        <v>2</v>
      </c>
      <c r="U26" s="22"/>
      <c r="V26" s="62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</row>
    <row r="27" spans="1:58" s="1" customFormat="1" ht="13.5" thickBot="1">
      <c r="A27" s="15">
        <v>8821221</v>
      </c>
      <c r="B27" s="16">
        <v>9999</v>
      </c>
      <c r="C27" s="3"/>
      <c r="D27" s="17" t="s">
        <v>49</v>
      </c>
      <c r="E27" s="17"/>
      <c r="F27" s="17"/>
      <c r="G27" s="54"/>
      <c r="H27" s="17"/>
      <c r="I27" s="20"/>
      <c r="J27" s="57"/>
      <c r="K27" s="18">
        <v>0</v>
      </c>
      <c r="L27" s="18"/>
      <c r="M27" s="59">
        <f t="shared" si="0"/>
        <v>0</v>
      </c>
      <c r="N27" s="18">
        <v>450</v>
      </c>
      <c r="O27" s="20"/>
      <c r="P27" s="57">
        <f t="shared" si="2"/>
        <v>450</v>
      </c>
      <c r="Q27" s="20"/>
      <c r="R27" s="20">
        <v>0</v>
      </c>
      <c r="S27" s="21">
        <v>0</v>
      </c>
      <c r="T27" s="22">
        <f t="shared" si="1"/>
        <v>450</v>
      </c>
      <c r="U27" s="22"/>
      <c r="V27" s="62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</row>
    <row r="28" spans="1:58" s="1" customFormat="1" ht="13.5" thickBot="1">
      <c r="A28" s="15">
        <v>8821231</v>
      </c>
      <c r="B28" s="16">
        <v>9999</v>
      </c>
      <c r="C28" s="3"/>
      <c r="D28" s="17" t="s">
        <v>50</v>
      </c>
      <c r="E28" s="17"/>
      <c r="F28" s="17"/>
      <c r="G28" s="54"/>
      <c r="H28" s="17"/>
      <c r="I28" s="20"/>
      <c r="J28" s="57"/>
      <c r="K28" s="18">
        <v>0</v>
      </c>
      <c r="L28" s="18"/>
      <c r="M28" s="59">
        <f t="shared" si="0"/>
        <v>0</v>
      </c>
      <c r="N28" s="18">
        <v>400</v>
      </c>
      <c r="O28" s="20"/>
      <c r="P28" s="57">
        <f t="shared" si="2"/>
        <v>400</v>
      </c>
      <c r="Q28" s="20"/>
      <c r="R28" s="20">
        <v>0</v>
      </c>
      <c r="S28" s="21">
        <v>0</v>
      </c>
      <c r="T28" s="22">
        <f t="shared" si="1"/>
        <v>400</v>
      </c>
      <c r="U28" s="22"/>
      <c r="V28" s="62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</row>
    <row r="29" spans="1:58" s="1" customFormat="1" ht="13.5" thickBot="1">
      <c r="A29" s="15">
        <v>8821241</v>
      </c>
      <c r="B29" s="16">
        <v>9999</v>
      </c>
      <c r="C29" s="3"/>
      <c r="D29" s="17" t="s">
        <v>13</v>
      </c>
      <c r="E29" s="17"/>
      <c r="F29" s="17"/>
      <c r="G29" s="54"/>
      <c r="H29" s="17"/>
      <c r="I29" s="20"/>
      <c r="J29" s="57"/>
      <c r="K29" s="18">
        <v>0</v>
      </c>
      <c r="L29" s="18"/>
      <c r="M29" s="59">
        <f t="shared" si="0"/>
        <v>0</v>
      </c>
      <c r="N29" s="18">
        <v>440</v>
      </c>
      <c r="O29" s="20"/>
      <c r="P29" s="57">
        <f t="shared" si="2"/>
        <v>440</v>
      </c>
      <c r="Q29" s="20"/>
      <c r="R29" s="20">
        <v>0</v>
      </c>
      <c r="S29" s="21">
        <v>0</v>
      </c>
      <c r="T29" s="22">
        <f t="shared" si="1"/>
        <v>440</v>
      </c>
      <c r="U29" s="22"/>
      <c r="V29" s="62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</row>
    <row r="30" spans="1:58" s="1" customFormat="1" ht="13.5" thickBot="1">
      <c r="A30" s="15">
        <v>8821291</v>
      </c>
      <c r="B30" s="16">
        <v>9999</v>
      </c>
      <c r="C30" s="3"/>
      <c r="D30" s="17" t="s">
        <v>34</v>
      </c>
      <c r="E30" s="17"/>
      <c r="F30" s="17"/>
      <c r="G30" s="54"/>
      <c r="H30" s="17"/>
      <c r="I30" s="20"/>
      <c r="J30" s="57"/>
      <c r="K30" s="18">
        <v>0</v>
      </c>
      <c r="L30" s="18"/>
      <c r="M30" s="59">
        <f t="shared" si="0"/>
        <v>0</v>
      </c>
      <c r="N30" s="18">
        <v>0</v>
      </c>
      <c r="O30" s="20"/>
      <c r="P30" s="57">
        <f t="shared" si="2"/>
        <v>0</v>
      </c>
      <c r="Q30" s="20"/>
      <c r="R30" s="20">
        <v>0</v>
      </c>
      <c r="S30" s="21">
        <v>0</v>
      </c>
      <c r="T30" s="22">
        <f t="shared" si="1"/>
        <v>0</v>
      </c>
      <c r="U30" s="22"/>
      <c r="V30" s="62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</row>
    <row r="31" spans="1:58" s="1" customFormat="1" ht="13.5" thickBot="1">
      <c r="A31" s="15">
        <v>8822021</v>
      </c>
      <c r="B31" s="16">
        <v>9999</v>
      </c>
      <c r="C31" s="3"/>
      <c r="D31" s="17" t="s">
        <v>51</v>
      </c>
      <c r="E31" s="17"/>
      <c r="F31" s="17"/>
      <c r="G31" s="54"/>
      <c r="H31" s="17"/>
      <c r="I31" s="20"/>
      <c r="J31" s="57"/>
      <c r="K31" s="18">
        <v>10</v>
      </c>
      <c r="L31" s="18"/>
      <c r="M31" s="59">
        <f t="shared" si="0"/>
        <v>10</v>
      </c>
      <c r="N31" s="18">
        <v>750</v>
      </c>
      <c r="O31" s="20"/>
      <c r="P31" s="57">
        <f t="shared" si="2"/>
        <v>750</v>
      </c>
      <c r="Q31" s="20"/>
      <c r="R31" s="20">
        <v>0</v>
      </c>
      <c r="S31" s="21">
        <v>0</v>
      </c>
      <c r="T31" s="22">
        <f t="shared" si="1"/>
        <v>760</v>
      </c>
      <c r="U31" s="22"/>
      <c r="V31" s="62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</row>
    <row r="32" spans="1:58" s="1" customFormat="1" ht="13.5" thickBot="1">
      <c r="A32" s="15">
        <v>8822031</v>
      </c>
      <c r="B32" s="16">
        <v>9999</v>
      </c>
      <c r="C32" s="3"/>
      <c r="D32" s="17" t="s">
        <v>52</v>
      </c>
      <c r="E32" s="17"/>
      <c r="F32" s="17"/>
      <c r="G32" s="54"/>
      <c r="H32" s="17"/>
      <c r="I32" s="20"/>
      <c r="J32" s="57"/>
      <c r="K32" s="18">
        <v>0</v>
      </c>
      <c r="L32" s="18"/>
      <c r="M32" s="59">
        <f t="shared" si="0"/>
        <v>0</v>
      </c>
      <c r="N32" s="18">
        <v>290</v>
      </c>
      <c r="O32" s="20"/>
      <c r="P32" s="57">
        <f t="shared" si="2"/>
        <v>290</v>
      </c>
      <c r="Q32" s="20"/>
      <c r="R32" s="20">
        <v>0</v>
      </c>
      <c r="S32" s="21">
        <v>0</v>
      </c>
      <c r="T32" s="22">
        <f t="shared" si="1"/>
        <v>290</v>
      </c>
      <c r="U32" s="22"/>
      <c r="V32" s="62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</row>
    <row r="33" spans="1:58" s="1" customFormat="1" ht="13.5" thickBot="1">
      <c r="A33" s="15">
        <v>8891091</v>
      </c>
      <c r="B33" s="16">
        <v>9999</v>
      </c>
      <c r="C33" s="3"/>
      <c r="D33" s="17" t="s">
        <v>35</v>
      </c>
      <c r="E33" s="17"/>
      <c r="F33" s="17"/>
      <c r="G33" s="54"/>
      <c r="H33" s="17"/>
      <c r="I33" s="20"/>
      <c r="J33" s="57"/>
      <c r="K33" s="18">
        <v>50</v>
      </c>
      <c r="L33" s="18"/>
      <c r="M33" s="59">
        <f t="shared" si="0"/>
        <v>50</v>
      </c>
      <c r="N33" s="18">
        <v>0</v>
      </c>
      <c r="O33" s="20"/>
      <c r="P33" s="57"/>
      <c r="Q33" s="20"/>
      <c r="R33" s="20">
        <v>0</v>
      </c>
      <c r="S33" s="21">
        <v>0</v>
      </c>
      <c r="T33" s="22">
        <f t="shared" si="1"/>
        <v>50</v>
      </c>
      <c r="U33" s="22"/>
      <c r="V33" s="62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</row>
    <row r="34" spans="1:58" s="1" customFormat="1" ht="13.5" thickBot="1">
      <c r="A34" s="15">
        <v>8899211</v>
      </c>
      <c r="B34" s="16">
        <v>9999</v>
      </c>
      <c r="C34" s="3"/>
      <c r="D34" s="17" t="s">
        <v>14</v>
      </c>
      <c r="E34" s="17">
        <v>390</v>
      </c>
      <c r="F34" s="17"/>
      <c r="G34" s="54">
        <f>SUM(E34:F34)</f>
        <v>390</v>
      </c>
      <c r="H34" s="17">
        <v>79</v>
      </c>
      <c r="I34" s="20"/>
      <c r="J34" s="57">
        <f>SUM(H34:I34)</f>
        <v>79</v>
      </c>
      <c r="K34" s="18">
        <v>4320</v>
      </c>
      <c r="L34" s="18"/>
      <c r="M34" s="59">
        <f t="shared" si="0"/>
        <v>4320</v>
      </c>
      <c r="N34" s="18">
        <v>0</v>
      </c>
      <c r="O34" s="20"/>
      <c r="P34" s="57"/>
      <c r="Q34" s="20"/>
      <c r="R34" s="20">
        <v>0</v>
      </c>
      <c r="S34" s="21">
        <v>0</v>
      </c>
      <c r="T34" s="22">
        <f t="shared" si="1"/>
        <v>4789</v>
      </c>
      <c r="U34" s="22"/>
      <c r="V34" s="62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</row>
    <row r="35" spans="1:58" s="1" customFormat="1" ht="13.5" thickBot="1">
      <c r="A35" s="15">
        <v>8899241</v>
      </c>
      <c r="B35" s="16">
        <v>9999</v>
      </c>
      <c r="C35" s="3"/>
      <c r="D35" s="17" t="s">
        <v>15</v>
      </c>
      <c r="E35" s="17"/>
      <c r="F35" s="17"/>
      <c r="G35" s="54"/>
      <c r="H35" s="17"/>
      <c r="I35" s="20"/>
      <c r="J35" s="57"/>
      <c r="K35" s="18">
        <v>39</v>
      </c>
      <c r="L35" s="18"/>
      <c r="M35" s="59">
        <f t="shared" si="0"/>
        <v>39</v>
      </c>
      <c r="N35" s="18">
        <v>0</v>
      </c>
      <c r="O35" s="20"/>
      <c r="P35" s="57"/>
      <c r="Q35" s="20"/>
      <c r="R35" s="20">
        <v>0</v>
      </c>
      <c r="S35" s="21">
        <v>0</v>
      </c>
      <c r="T35" s="22">
        <f t="shared" si="1"/>
        <v>539</v>
      </c>
      <c r="U35" s="22"/>
      <c r="V35" s="62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</row>
    <row r="36" spans="1:58" s="1" customFormat="1" ht="13.5" thickBot="1">
      <c r="A36" s="15">
        <v>8903011</v>
      </c>
      <c r="B36" s="16">
        <v>9999</v>
      </c>
      <c r="C36" s="3"/>
      <c r="D36" s="17" t="s">
        <v>36</v>
      </c>
      <c r="E36" s="17"/>
      <c r="F36" s="17"/>
      <c r="G36" s="54"/>
      <c r="H36" s="17"/>
      <c r="I36" s="20"/>
      <c r="J36" s="57"/>
      <c r="K36" s="18">
        <v>0</v>
      </c>
      <c r="L36" s="18"/>
      <c r="M36" s="59">
        <f t="shared" si="0"/>
        <v>0</v>
      </c>
      <c r="N36" s="18">
        <v>0</v>
      </c>
      <c r="O36" s="20"/>
      <c r="P36" s="57"/>
      <c r="Q36" s="20"/>
      <c r="R36" s="20">
        <v>500</v>
      </c>
      <c r="S36" s="21">
        <v>0</v>
      </c>
      <c r="T36" s="22">
        <f t="shared" si="1"/>
        <v>0</v>
      </c>
      <c r="U36" s="22"/>
      <c r="V36" s="62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</row>
    <row r="37" spans="1:58" s="1" customFormat="1" ht="13.5" thickBot="1">
      <c r="A37" s="15">
        <v>8903021</v>
      </c>
      <c r="B37" s="16">
        <v>9999</v>
      </c>
      <c r="C37" s="3"/>
      <c r="D37" s="17" t="s">
        <v>37</v>
      </c>
      <c r="E37" s="17"/>
      <c r="F37" s="17"/>
      <c r="G37" s="54"/>
      <c r="H37" s="17"/>
      <c r="I37" s="20"/>
      <c r="J37" s="57"/>
      <c r="K37" s="18">
        <v>0</v>
      </c>
      <c r="L37" s="18"/>
      <c r="M37" s="59">
        <f t="shared" si="0"/>
        <v>0</v>
      </c>
      <c r="N37" s="18">
        <v>0</v>
      </c>
      <c r="O37" s="20"/>
      <c r="P37" s="57"/>
      <c r="Q37" s="20"/>
      <c r="R37" s="20">
        <v>0</v>
      </c>
      <c r="S37" s="21">
        <v>0</v>
      </c>
      <c r="T37" s="22">
        <f t="shared" si="1"/>
        <v>0</v>
      </c>
      <c r="U37" s="22"/>
      <c r="V37" s="62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</row>
    <row r="38" spans="1:58" s="1" customFormat="1" ht="13.5" thickBot="1">
      <c r="A38" s="15">
        <v>8904421</v>
      </c>
      <c r="B38" s="16">
        <v>9999</v>
      </c>
      <c r="C38" s="3"/>
      <c r="D38" s="17" t="s">
        <v>38</v>
      </c>
      <c r="E38" s="17">
        <v>1947</v>
      </c>
      <c r="F38" s="17">
        <v>462</v>
      </c>
      <c r="G38" s="54">
        <f>SUM(E38:F38)</f>
        <v>2409</v>
      </c>
      <c r="H38" s="17">
        <v>526</v>
      </c>
      <c r="I38" s="20">
        <v>125</v>
      </c>
      <c r="J38" s="57">
        <f>SUM(H38:I38)</f>
        <v>651</v>
      </c>
      <c r="K38" s="18">
        <v>77</v>
      </c>
      <c r="L38" s="18">
        <v>50</v>
      </c>
      <c r="M38" s="59">
        <f t="shared" si="0"/>
        <v>127</v>
      </c>
      <c r="N38" s="18">
        <v>0</v>
      </c>
      <c r="O38" s="20"/>
      <c r="P38" s="57"/>
      <c r="Q38" s="20"/>
      <c r="R38" s="20">
        <v>0</v>
      </c>
      <c r="S38" s="21">
        <v>0</v>
      </c>
      <c r="T38" s="22">
        <f t="shared" si="1"/>
        <v>2550</v>
      </c>
      <c r="U38" s="22"/>
      <c r="V38" s="62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</row>
    <row r="39" spans="1:58" s="1" customFormat="1" ht="13.5" thickBot="1">
      <c r="A39" s="15" t="s">
        <v>39</v>
      </c>
      <c r="B39" s="16">
        <v>9999</v>
      </c>
      <c r="C39" s="3"/>
      <c r="D39" s="17" t="s">
        <v>16</v>
      </c>
      <c r="E39" s="17"/>
      <c r="F39" s="17"/>
      <c r="G39" s="54"/>
      <c r="H39" s="17"/>
      <c r="I39" s="20"/>
      <c r="J39" s="57"/>
      <c r="K39" s="18">
        <v>0</v>
      </c>
      <c r="L39" s="18"/>
      <c r="M39" s="59">
        <f t="shared" si="0"/>
        <v>0</v>
      </c>
      <c r="N39" s="18">
        <v>0</v>
      </c>
      <c r="O39" s="20"/>
      <c r="P39" s="57"/>
      <c r="Q39" s="20"/>
      <c r="R39" s="20">
        <v>0</v>
      </c>
      <c r="S39" s="21">
        <v>0</v>
      </c>
      <c r="T39" s="22">
        <f t="shared" si="1"/>
        <v>0</v>
      </c>
      <c r="U39" s="22"/>
      <c r="V39" s="62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</row>
    <row r="40" spans="1:58" s="1" customFormat="1" ht="13.5" thickBot="1">
      <c r="A40" s="15" t="s">
        <v>40</v>
      </c>
      <c r="B40" s="16">
        <v>9999</v>
      </c>
      <c r="C40" s="3"/>
      <c r="D40" s="17" t="s">
        <v>17</v>
      </c>
      <c r="E40" s="17">
        <v>3260</v>
      </c>
      <c r="F40" s="17">
        <v>81</v>
      </c>
      <c r="G40" s="54">
        <f>SUM(E40:F40)</f>
        <v>3341</v>
      </c>
      <c r="H40" s="17">
        <v>832</v>
      </c>
      <c r="I40" s="20">
        <v>26</v>
      </c>
      <c r="J40" s="57">
        <f>SUM(H40:I40)</f>
        <v>858</v>
      </c>
      <c r="K40" s="18">
        <v>4484</v>
      </c>
      <c r="L40" s="18">
        <v>240</v>
      </c>
      <c r="M40" s="59">
        <f t="shared" si="0"/>
        <v>4724</v>
      </c>
      <c r="N40" s="18">
        <v>0</v>
      </c>
      <c r="O40" s="20"/>
      <c r="P40" s="57"/>
      <c r="Q40" s="20"/>
      <c r="R40" s="20">
        <v>0</v>
      </c>
      <c r="S40" s="21">
        <v>0</v>
      </c>
      <c r="T40" s="22">
        <f t="shared" si="1"/>
        <v>8576</v>
      </c>
      <c r="U40" s="22"/>
      <c r="V40" s="62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</row>
    <row r="41" spans="1:58" s="1" customFormat="1" ht="13.5" thickBot="1">
      <c r="A41" s="15">
        <v>9311021</v>
      </c>
      <c r="B41" s="16">
        <v>9999</v>
      </c>
      <c r="C41" s="3"/>
      <c r="D41" s="17" t="s">
        <v>18</v>
      </c>
      <c r="E41" s="17"/>
      <c r="F41" s="17"/>
      <c r="G41" s="54"/>
      <c r="H41" s="17"/>
      <c r="I41" s="20"/>
      <c r="J41" s="57"/>
      <c r="K41" s="18">
        <v>445</v>
      </c>
      <c r="L41" s="18">
        <v>86</v>
      </c>
      <c r="M41" s="59">
        <f t="shared" si="0"/>
        <v>531</v>
      </c>
      <c r="N41" s="18">
        <v>0</v>
      </c>
      <c r="O41" s="20"/>
      <c r="P41" s="57"/>
      <c r="Q41" s="20"/>
      <c r="R41" s="20">
        <v>0</v>
      </c>
      <c r="S41" s="21">
        <v>0</v>
      </c>
      <c r="T41" s="22">
        <f t="shared" si="1"/>
        <v>445</v>
      </c>
      <c r="U41" s="22"/>
      <c r="V41" s="62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</row>
    <row r="42" spans="1:58" s="1" customFormat="1" ht="13.5" thickBot="1">
      <c r="A42" s="15">
        <v>9603021</v>
      </c>
      <c r="B42" s="16">
        <v>9999</v>
      </c>
      <c r="C42" s="3"/>
      <c r="D42" s="17" t="s">
        <v>19</v>
      </c>
      <c r="E42" s="17"/>
      <c r="F42" s="17"/>
      <c r="G42" s="54"/>
      <c r="H42" s="17"/>
      <c r="I42" s="20"/>
      <c r="J42" s="57"/>
      <c r="K42" s="18">
        <v>251</v>
      </c>
      <c r="L42" s="18"/>
      <c r="M42" s="59">
        <f t="shared" si="0"/>
        <v>251</v>
      </c>
      <c r="N42" s="18">
        <v>0</v>
      </c>
      <c r="O42" s="20"/>
      <c r="P42" s="57"/>
      <c r="Q42" s="20"/>
      <c r="R42" s="20">
        <v>0</v>
      </c>
      <c r="S42" s="21">
        <v>0</v>
      </c>
      <c r="T42" s="22">
        <f t="shared" si="1"/>
        <v>251</v>
      </c>
      <c r="U42" s="22"/>
      <c r="V42" s="62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</row>
    <row r="43" spans="1:58" s="1" customFormat="1" ht="13.5" thickBot="1">
      <c r="A43" s="15">
        <v>5610001</v>
      </c>
      <c r="B43" s="16">
        <v>9999</v>
      </c>
      <c r="C43" s="3"/>
      <c r="D43" s="17" t="s">
        <v>22</v>
      </c>
      <c r="E43" s="17"/>
      <c r="F43" s="17"/>
      <c r="G43" s="54"/>
      <c r="H43" s="17"/>
      <c r="I43" s="20"/>
      <c r="J43" s="57"/>
      <c r="K43" s="18">
        <v>800</v>
      </c>
      <c r="L43" s="18"/>
      <c r="M43" s="59">
        <f t="shared" si="0"/>
        <v>800</v>
      </c>
      <c r="N43" s="18">
        <v>0</v>
      </c>
      <c r="O43" s="20"/>
      <c r="P43" s="57"/>
      <c r="Q43" s="20"/>
      <c r="R43" s="20">
        <v>0</v>
      </c>
      <c r="S43" s="21">
        <v>0</v>
      </c>
      <c r="T43" s="22">
        <f t="shared" si="1"/>
        <v>800</v>
      </c>
      <c r="U43" s="22"/>
      <c r="V43" s="62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</row>
    <row r="44" spans="1:58" s="1" customFormat="1" ht="13.5" thickBot="1">
      <c r="A44" s="15">
        <v>5629131</v>
      </c>
      <c r="B44" s="16">
        <v>9999</v>
      </c>
      <c r="C44" s="3"/>
      <c r="D44" s="17" t="s">
        <v>41</v>
      </c>
      <c r="E44" s="17"/>
      <c r="F44" s="17"/>
      <c r="G44" s="54"/>
      <c r="H44" s="17"/>
      <c r="I44" s="20"/>
      <c r="J44" s="57"/>
      <c r="K44" s="18">
        <v>9660</v>
      </c>
      <c r="L44" s="18">
        <v>1490</v>
      </c>
      <c r="M44" s="59">
        <f t="shared" si="0"/>
        <v>11150</v>
      </c>
      <c r="N44" s="18">
        <v>0</v>
      </c>
      <c r="O44" s="20"/>
      <c r="P44" s="57"/>
      <c r="Q44" s="20"/>
      <c r="R44" s="20">
        <v>0</v>
      </c>
      <c r="S44" s="21">
        <v>0</v>
      </c>
      <c r="T44" s="22">
        <f t="shared" si="1"/>
        <v>9660</v>
      </c>
      <c r="U44" s="22"/>
      <c r="V44" s="62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</row>
    <row r="45" spans="1:58" s="1" customFormat="1" ht="13.5" thickBot="1">
      <c r="A45" s="15" t="s">
        <v>42</v>
      </c>
      <c r="B45" s="16">
        <v>9999</v>
      </c>
      <c r="C45" s="3"/>
      <c r="D45" s="17" t="s">
        <v>20</v>
      </c>
      <c r="E45" s="17"/>
      <c r="F45" s="17"/>
      <c r="G45" s="54"/>
      <c r="H45" s="17"/>
      <c r="I45" s="20"/>
      <c r="J45" s="57"/>
      <c r="K45" s="18">
        <v>64</v>
      </c>
      <c r="L45" s="18"/>
      <c r="M45" s="59">
        <f t="shared" si="0"/>
        <v>64</v>
      </c>
      <c r="N45" s="18">
        <v>0</v>
      </c>
      <c r="O45" s="20"/>
      <c r="P45" s="57"/>
      <c r="Q45" s="20"/>
      <c r="R45" s="20">
        <v>0</v>
      </c>
      <c r="S45" s="44">
        <v>0</v>
      </c>
      <c r="T45" s="22">
        <f t="shared" si="1"/>
        <v>64</v>
      </c>
      <c r="U45" s="41"/>
      <c r="V45" s="6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</row>
    <row r="46" spans="1:58" s="1" customFormat="1" ht="13.5" thickBot="1">
      <c r="A46" s="30"/>
      <c r="B46" s="31"/>
      <c r="C46" s="32"/>
      <c r="D46" s="33" t="s">
        <v>53</v>
      </c>
      <c r="E46" s="33">
        <v>7121</v>
      </c>
      <c r="F46" s="33"/>
      <c r="G46" s="55">
        <f>SUM(E46:F46)</f>
        <v>7121</v>
      </c>
      <c r="H46" s="33">
        <v>1868</v>
      </c>
      <c r="I46" s="34"/>
      <c r="J46" s="58">
        <f>SUM(H46:I46)</f>
        <v>1868</v>
      </c>
      <c r="K46" s="34"/>
      <c r="L46" s="34"/>
      <c r="M46" s="59">
        <f t="shared" si="0"/>
        <v>0</v>
      </c>
      <c r="N46" s="44"/>
      <c r="O46" s="35"/>
      <c r="P46" s="58"/>
      <c r="Q46" s="34"/>
      <c r="R46" s="34"/>
      <c r="S46" s="21"/>
      <c r="T46" s="22">
        <f t="shared" si="1"/>
        <v>8989</v>
      </c>
      <c r="U46" s="42"/>
      <c r="V46" s="64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</row>
    <row r="47" spans="1:58" ht="15.75" thickBot="1">
      <c r="A47" s="24"/>
      <c r="B47" s="2"/>
      <c r="C47" s="5"/>
      <c r="D47" s="25" t="s">
        <v>62</v>
      </c>
      <c r="E47" s="25">
        <v>784</v>
      </c>
      <c r="F47" s="25"/>
      <c r="G47" s="56">
        <v>784</v>
      </c>
      <c r="H47" s="25">
        <v>213</v>
      </c>
      <c r="I47" s="25"/>
      <c r="J47" s="56">
        <v>213</v>
      </c>
      <c r="K47" s="26">
        <v>4750</v>
      </c>
      <c r="L47" s="40"/>
      <c r="M47" s="60">
        <v>4750</v>
      </c>
      <c r="N47" s="45"/>
      <c r="O47" s="46"/>
      <c r="P47" s="61"/>
      <c r="Q47" s="26"/>
      <c r="R47" s="40"/>
      <c r="S47" s="45"/>
      <c r="T47" s="43"/>
      <c r="U47" s="43"/>
      <c r="V47" s="65"/>
    </row>
    <row r="48" spans="1:58" ht="24" customHeight="1">
      <c r="D48" s="28" t="s">
        <v>43</v>
      </c>
      <c r="E48" s="4">
        <f>SUM(E4:E47)</f>
        <v>21046</v>
      </c>
      <c r="F48" s="4">
        <f t="shared" ref="F48:V48" si="3">SUM(F4:F47)</f>
        <v>820</v>
      </c>
      <c r="G48" s="4">
        <f t="shared" si="3"/>
        <v>21866</v>
      </c>
      <c r="H48" s="4">
        <f t="shared" si="3"/>
        <v>5490</v>
      </c>
      <c r="I48" s="4">
        <f t="shared" si="3"/>
        <v>226</v>
      </c>
      <c r="J48" s="4">
        <f t="shared" si="3"/>
        <v>5716</v>
      </c>
      <c r="K48" s="4">
        <f t="shared" si="3"/>
        <v>37113</v>
      </c>
      <c r="L48" s="4">
        <f t="shared" si="3"/>
        <v>2168</v>
      </c>
      <c r="M48" s="4">
        <f t="shared" si="3"/>
        <v>39281</v>
      </c>
      <c r="N48" s="4">
        <f t="shared" si="3"/>
        <v>4995</v>
      </c>
      <c r="O48" s="4">
        <f t="shared" si="3"/>
        <v>3343</v>
      </c>
      <c r="P48" s="4">
        <f t="shared" si="3"/>
        <v>8338</v>
      </c>
      <c r="Q48" s="4">
        <f t="shared" si="3"/>
        <v>0</v>
      </c>
      <c r="R48" s="4">
        <f t="shared" si="3"/>
        <v>787</v>
      </c>
      <c r="S48" s="4">
        <f t="shared" si="3"/>
        <v>4562</v>
      </c>
      <c r="T48" s="4">
        <f t="shared" si="3"/>
        <v>68246</v>
      </c>
      <c r="U48" s="4">
        <f t="shared" si="3"/>
        <v>0</v>
      </c>
      <c r="V48" s="4">
        <f t="shared" si="3"/>
        <v>0</v>
      </c>
    </row>
    <row r="50" spans="4:20">
      <c r="D50" t="s">
        <v>59</v>
      </c>
      <c r="T50">
        <v>500</v>
      </c>
    </row>
    <row r="51" spans="4:20">
      <c r="D51" t="s">
        <v>58</v>
      </c>
    </row>
  </sheetData>
  <phoneticPr fontId="0" type="noConversion"/>
  <pageMargins left="0" right="0" top="0.15748031496062992" bottom="0.19685039370078741" header="0.31496062992125984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Önkormányzat kiadásai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vezér</cp:lastModifiedBy>
  <cp:lastPrinted>2013-05-21T07:58:41Z</cp:lastPrinted>
  <dcterms:created xsi:type="dcterms:W3CDTF">2013-02-06T11:15:30Z</dcterms:created>
  <dcterms:modified xsi:type="dcterms:W3CDTF">2014-04-29T09:19:08Z</dcterms:modified>
</cp:coreProperties>
</file>