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19200" windowHeight="11595"/>
  </bookViews>
  <sheets>
    <sheet name="2. mellékl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47" i="1" s="1"/>
  <c r="C41" i="1"/>
  <c r="C38" i="1"/>
  <c r="C35" i="1"/>
  <c r="C32" i="1"/>
  <c r="C29" i="1"/>
  <c r="C27" i="1"/>
  <c r="C22" i="1"/>
  <c r="C19" i="1"/>
  <c r="C30" i="1" s="1"/>
  <c r="C14" i="1"/>
  <c r="C11" i="1"/>
  <c r="C15" i="1" s="1"/>
  <c r="C42" i="1" s="1"/>
  <c r="C50" i="1" s="1"/>
</calcChain>
</file>

<file path=xl/sharedStrings.xml><?xml version="1.0" encoding="utf-8"?>
<sst xmlns="http://schemas.openxmlformats.org/spreadsheetml/2006/main" count="85" uniqueCount="83">
  <si>
    <t>2. melléklet:</t>
  </si>
  <si>
    <t>Bánhorváti Község Önkormányzata 2018. évi költségvetéséről szóló</t>
  </si>
  <si>
    <t>Kiadások 2018.</t>
  </si>
  <si>
    <t>Megnevezés</t>
  </si>
  <si>
    <t>Bánhorváti Község Önkormányzata</t>
  </si>
  <si>
    <t>01</t>
  </si>
  <si>
    <t>Törvény szerinti illetmények, munkabérek (K1101)</t>
  </si>
  <si>
    <t>02</t>
  </si>
  <si>
    <t>Normatív jutalmak (K1102)</t>
  </si>
  <si>
    <t>07</t>
  </si>
  <si>
    <t>Béren kívüli juttatások (K1107)</t>
  </si>
  <si>
    <t>13</t>
  </si>
  <si>
    <t>Foglalkoztatottak egyéb személyi juttatásai (K1113)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</si>
  <si>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</si>
  <si>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</si>
  <si>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</si>
  <si>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</si>
  <si>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</si>
  <si>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</si>
  <si>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</si>
  <si>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</si>
  <si>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</si>
  <si>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</si>
  <si>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</si>
  <si>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                                                                            (K2)</t>
  </si>
  <si>
    <t>21</t>
  </si>
  <si>
    <t>Szakmai anyagok beszerzése (K311)</t>
  </si>
  <si>
    <t>22</t>
  </si>
  <si>
    <t>Üzemeltetési anyagok beszerzése (K312)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</si>
  <si>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</si>
  <si>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</si>
  <si>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</si>
  <si>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</si>
  <si>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</si>
  <si>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</si>
  <si>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</si>
  <si>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</si>
  <si>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</si>
  <si>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</si>
  <si>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31</t>
  </si>
  <si>
    <t>Karbantartási, kisjavítási szolgáltatások (K334)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</si>
  <si>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</si>
  <si>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</si>
  <si>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</si>
  <si>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</si>
  <si>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</si>
  <si>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</si>
  <si>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39</t>
  </si>
  <si>
    <t>Működési célú előzetesen felszámított általános forgalmi adó (K351)</t>
  </si>
  <si>
    <t>44</t>
  </si>
  <si>
    <t>Különféle befizetések és egyéb dologi kiadások (=39+…+43) (K35)</t>
  </si>
  <si>
    <t>45</t>
  </si>
  <si>
    <t>Dologi kiadások (=24+27+35+38+44) (K3)</t>
  </si>
  <si>
    <t>53</t>
  </si>
  <si>
    <t>Egyéb nem intézményi ellátások (K48)</t>
  </si>
  <si>
    <t>54</t>
  </si>
  <si>
    <t>Ellátottak pénzbeli juttatásai (=46+...+53) (K4)</t>
  </si>
  <si>
    <t>63</t>
  </si>
  <si>
    <t>Egyéb működési célú támogatások államháztartáson belülre (K506)</t>
  </si>
  <si>
    <t>69</t>
  </si>
  <si>
    <t>Egyéb működési célú támogatások államháztartáson kívülre (K512)</t>
  </si>
  <si>
    <t>71</t>
  </si>
  <si>
    <t>Egyéb működési célú kiadások (=55+59+…+70) (K5)</t>
  </si>
  <si>
    <t>75</t>
  </si>
  <si>
    <t>Egyéb tárgyi eszközök beszerzése, létesítése (K64)</t>
  </si>
  <si>
    <t>78</t>
  </si>
  <si>
    <t>Beruházási célú előzetesen felszámított általános forgalmi adó (K67)</t>
  </si>
  <si>
    <t>79</t>
  </si>
  <si>
    <t>Beruházások (=72+…+78) (K6)</t>
  </si>
  <si>
    <t>80</t>
  </si>
  <si>
    <t>Ingatlanok felújítása (K71)</t>
  </si>
  <si>
    <t>83</t>
  </si>
  <si>
    <t>Felújítási célú előzetesen felszámított általános forgalmi adó (K74)</t>
  </si>
  <si>
    <t>84</t>
  </si>
  <si>
    <t>Felújítások (=80+...+83) (K7)</t>
  </si>
  <si>
    <t>95</t>
  </si>
  <si>
    <t>Költségvetési kiadások (=19+20+45+54+71+79+84+94) (K1-K8)</t>
  </si>
  <si>
    <t>Központi, irányító szervi támogatások folyósítása (K915)</t>
  </si>
  <si>
    <t>Belföldi finanszírozás kiadásai (=04+11+…+17+20) (K91)</t>
  </si>
  <si>
    <t>30</t>
  </si>
  <si>
    <t>Finanszírozási kiadások (=21+27+28+29) (K9)</t>
  </si>
  <si>
    <t>KIADÁSOK ÖSSZESEN</t>
  </si>
  <si>
    <t>1/2018. (III. 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</si>
</sst>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3" fontId="1" fillId="3" borderId="4" xfId="0" applyNumberFormat="1" applyFont="1" applyFill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3" fontId="1" fillId="0" borderId="4" xfId="1" applyNumberFormat="1" applyFont="1" applyBorder="1" applyAlignment="1">
      <alignment horizontal="right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left" vertical="center" wrapText="1"/>
    </xf>
    <xf numFmtId="3" fontId="1" fillId="3" borderId="4" xfId="1" applyNumberFormat="1" applyFont="1" applyFill="1" applyBorder="1" applyAlignment="1">
      <alignment horizontal="righ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 vertical="center" wrapText="1"/>
    </xf>
    <xf numFmtId="3" fontId="1" fillId="0" borderId="0" xfId="1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tabSelected="1" workbookViewId="0">
      <selection activeCell="H11" sqref="H11"/>
    </sheetView>
  </sheetViews>
  <sheetFormatPr defaultRowHeight="15.75" x14ac:dyDescent="0.25"/>
  <cols>
    <col min="1" max="1" width="9.140625" style="2"/>
    <col min="2" max="2" width="40.7109375" style="2" customWidth="1"/>
    <col min="3" max="3" width="20.7109375" style="2" customWidth="1"/>
    <col min="4" max="16384" width="9.140625" style="2"/>
  </cols>
  <sheetData>
    <row r="1" spans="1:3" ht="12.75" customHeight="1" x14ac:dyDescent="0.2">
      <c r="A1" s="1" t="s">
        <v>0</v>
      </c>
      <c r="B1" s="1"/>
      <c r="C1" s="1"/>
    </row>
    <row r="2" spans="1:3" ht="12.75" customHeight="1" x14ac:dyDescent="0.2">
      <c r="A2" s="3" t="s">
        <v>1</v>
      </c>
      <c r="B2" s="3"/>
      <c r="C2" s="3"/>
    </row>
    <row r="3" spans="1:3" ht="12.75" customHeight="1" x14ac:dyDescent="0.2">
      <c r="A3" s="3" t="s">
        <v>82</v>
      </c>
      <c r="B3" s="3"/>
      <c r="C3" s="3"/>
    </row>
    <row r="4" spans="1:3" ht="12.75" customHeight="1" x14ac:dyDescent="0.25"/>
    <row r="5" spans="1:3" ht="30" customHeight="1" x14ac:dyDescent="0.25">
      <c r="A5" s="4" t="s">
        <v>2</v>
      </c>
      <c r="B5" s="5"/>
      <c r="C5" s="6"/>
    </row>
    <row r="6" spans="1:3" ht="25.5" x14ac:dyDescent="0.25">
      <c r="A6" s="7"/>
      <c r="B6" s="7" t="s">
        <v>3</v>
      </c>
      <c r="C6" s="7" t="s">
        <v>4</v>
      </c>
    </row>
    <row r="7" spans="1:3" x14ac:dyDescent="0.25">
      <c r="A7" s="8" t="s">
        <v>5</v>
      </c>
      <c r="B7" s="9" t="s">
        <v>6</v>
      </c>
      <c r="C7" s="10">
        <v>42479239</v>
      </c>
    </row>
    <row r="8" spans="1:3" x14ac:dyDescent="0.25">
      <c r="A8" s="8" t="s">
        <v>7</v>
      </c>
      <c r="B8" s="9" t="s">
        <v>8</v>
      </c>
      <c r="C8" s="10">
        <v>0</v>
      </c>
    </row>
    <row r="9" spans="1:3" x14ac:dyDescent="0.25">
      <c r="A9" s="8" t="s">
        <v>9</v>
      </c>
      <c r="B9" s="9" t="s">
        <v>10</v>
      </c>
      <c r="C9" s="10">
        <v>298018</v>
      </c>
    </row>
    <row r="10" spans="1:3" ht="25.5" x14ac:dyDescent="0.25">
      <c r="A10" s="8" t="s">
        <v>11</v>
      </c>
      <c r="B10" s="9" t="s">
        <v>12</v>
      </c>
      <c r="C10" s="10">
        <v>188460</v>
      </c>
    </row>
    <row r="11" spans="1:3" ht="25.5" x14ac:dyDescent="0.25">
      <c r="A11" s="11" t="s">
        <v>13</v>
      </c>
      <c r="B11" s="12" t="s">
        <v>14</v>
      </c>
      <c r="C11" s="13">
        <f>SUM(C7:C10)</f>
        <v>42965717</v>
      </c>
    </row>
    <row r="12" spans="1:3" x14ac:dyDescent="0.25">
      <c r="A12" s="8" t="s">
        <v>15</v>
      </c>
      <c r="B12" s="9" t="s">
        <v>16</v>
      </c>
      <c r="C12" s="10">
        <v>8442852</v>
      </c>
    </row>
    <row r="13" spans="1:3" ht="38.25" x14ac:dyDescent="0.25">
      <c r="A13" s="8" t="s">
        <v>17</v>
      </c>
      <c r="B13" s="9" t="s">
        <v>18</v>
      </c>
      <c r="C13" s="10">
        <v>1184000</v>
      </c>
    </row>
    <row r="14" spans="1:3" x14ac:dyDescent="0.25">
      <c r="A14" s="11" t="s">
        <v>19</v>
      </c>
      <c r="B14" s="12" t="s">
        <v>20</v>
      </c>
      <c r="C14" s="13">
        <f>SUM(C12:C13)</f>
        <v>9626852</v>
      </c>
    </row>
    <row r="15" spans="1:3" x14ac:dyDescent="0.25">
      <c r="A15" s="14" t="s">
        <v>21</v>
      </c>
      <c r="B15" s="15" t="s">
        <v>22</v>
      </c>
      <c r="C15" s="16">
        <f>SUM(C14,C11)</f>
        <v>52592569</v>
      </c>
    </row>
    <row r="16" spans="1:3" ht="40.5" x14ac:dyDescent="0.25">
      <c r="A16" s="14" t="s">
        <v>23</v>
      </c>
      <c r="B16" s="15" t="s">
        <v>24</v>
      </c>
      <c r="C16" s="16">
        <v>6771900</v>
      </c>
    </row>
    <row r="17" spans="1:3" x14ac:dyDescent="0.25">
      <c r="A17" s="8" t="s">
        <v>25</v>
      </c>
      <c r="B17" s="9" t="s">
        <v>26</v>
      </c>
      <c r="C17" s="10">
        <v>762169</v>
      </c>
    </row>
    <row r="18" spans="1:3" x14ac:dyDescent="0.25">
      <c r="A18" s="8" t="s">
        <v>27</v>
      </c>
      <c r="B18" s="9" t="s">
        <v>28</v>
      </c>
      <c r="C18" s="10">
        <v>1503003</v>
      </c>
    </row>
    <row r="19" spans="1:3" x14ac:dyDescent="0.25">
      <c r="A19" s="7" t="s">
        <v>29</v>
      </c>
      <c r="B19" s="17" t="s">
        <v>30</v>
      </c>
      <c r="C19" s="18">
        <f>SUM(C17:C18)</f>
        <v>2265172</v>
      </c>
    </row>
    <row r="20" spans="1:3" x14ac:dyDescent="0.25">
      <c r="A20" s="8" t="s">
        <v>31</v>
      </c>
      <c r="B20" s="9" t="s">
        <v>32</v>
      </c>
      <c r="C20" s="10">
        <v>228675</v>
      </c>
    </row>
    <row r="21" spans="1:3" x14ac:dyDescent="0.25">
      <c r="A21" s="8" t="s">
        <v>33</v>
      </c>
      <c r="B21" s="9" t="s">
        <v>34</v>
      </c>
      <c r="C21" s="10">
        <v>58868</v>
      </c>
    </row>
    <row r="22" spans="1:3" x14ac:dyDescent="0.25">
      <c r="A22" s="7" t="s">
        <v>35</v>
      </c>
      <c r="B22" s="17" t="s">
        <v>36</v>
      </c>
      <c r="C22" s="18">
        <f>SUM(C20:C21)</f>
        <v>287543</v>
      </c>
    </row>
    <row r="23" spans="1:3" x14ac:dyDescent="0.25">
      <c r="A23" s="8" t="s">
        <v>37</v>
      </c>
      <c r="B23" s="9" t="s">
        <v>38</v>
      </c>
      <c r="C23" s="10">
        <v>9796756</v>
      </c>
    </row>
    <row r="24" spans="1:3" x14ac:dyDescent="0.25">
      <c r="A24" s="8" t="s">
        <v>39</v>
      </c>
      <c r="B24" s="9" t="s">
        <v>40</v>
      </c>
      <c r="C24" s="10">
        <v>32626238</v>
      </c>
    </row>
    <row r="25" spans="1:3" ht="25.5" x14ac:dyDescent="0.25">
      <c r="A25" s="8" t="s">
        <v>41</v>
      </c>
      <c r="B25" s="9" t="s">
        <v>42</v>
      </c>
      <c r="C25" s="10">
        <v>13782828</v>
      </c>
    </row>
    <row r="26" spans="1:3" x14ac:dyDescent="0.25">
      <c r="A26" s="8" t="s">
        <v>43</v>
      </c>
      <c r="B26" s="9" t="s">
        <v>44</v>
      </c>
      <c r="C26" s="10">
        <v>32041178</v>
      </c>
    </row>
    <row r="27" spans="1:3" x14ac:dyDescent="0.25">
      <c r="A27" s="7" t="s">
        <v>45</v>
      </c>
      <c r="B27" s="17" t="s">
        <v>46</v>
      </c>
      <c r="C27" s="18">
        <f>SUM(C23:C26)</f>
        <v>88247000</v>
      </c>
    </row>
    <row r="28" spans="1:3" ht="25.5" x14ac:dyDescent="0.25">
      <c r="A28" s="8" t="s">
        <v>47</v>
      </c>
      <c r="B28" s="9" t="s">
        <v>48</v>
      </c>
      <c r="C28" s="10">
        <v>16014827</v>
      </c>
    </row>
    <row r="29" spans="1:3" ht="25.5" x14ac:dyDescent="0.25">
      <c r="A29" s="7" t="s">
        <v>49</v>
      </c>
      <c r="B29" s="17" t="s">
        <v>50</v>
      </c>
      <c r="C29" s="18">
        <f>SUM(C28:C28)</f>
        <v>16014827</v>
      </c>
    </row>
    <row r="30" spans="1:3" x14ac:dyDescent="0.25">
      <c r="A30" s="14" t="s">
        <v>51</v>
      </c>
      <c r="B30" s="15" t="s">
        <v>52</v>
      </c>
      <c r="C30" s="16">
        <f>C19+C22+C27+C29</f>
        <v>106814542</v>
      </c>
    </row>
    <row r="31" spans="1:3" x14ac:dyDescent="0.25">
      <c r="A31" s="8" t="s">
        <v>53</v>
      </c>
      <c r="B31" s="9" t="s">
        <v>54</v>
      </c>
      <c r="C31" s="10">
        <v>14926000</v>
      </c>
    </row>
    <row r="32" spans="1:3" x14ac:dyDescent="0.25">
      <c r="A32" s="14" t="s">
        <v>55</v>
      </c>
      <c r="B32" s="15" t="s">
        <v>56</v>
      </c>
      <c r="C32" s="16">
        <f>SUM(C31)</f>
        <v>14926000</v>
      </c>
    </row>
    <row r="33" spans="1:3" ht="25.5" x14ac:dyDescent="0.25">
      <c r="A33" s="8" t="s">
        <v>57</v>
      </c>
      <c r="B33" s="9" t="s">
        <v>58</v>
      </c>
      <c r="C33" s="10">
        <v>160298960</v>
      </c>
    </row>
    <row r="34" spans="1:3" ht="25.5" x14ac:dyDescent="0.25">
      <c r="A34" s="8" t="s">
        <v>59</v>
      </c>
      <c r="B34" s="9" t="s">
        <v>60</v>
      </c>
      <c r="C34" s="10">
        <v>50000</v>
      </c>
    </row>
    <row r="35" spans="1:3" ht="27" x14ac:dyDescent="0.25">
      <c r="A35" s="14" t="s">
        <v>61</v>
      </c>
      <c r="B35" s="15" t="s">
        <v>62</v>
      </c>
      <c r="C35" s="16">
        <f>SUM(C33:C34)</f>
        <v>160348960</v>
      </c>
    </row>
    <row r="36" spans="1:3" x14ac:dyDescent="0.25">
      <c r="A36" s="8" t="s">
        <v>63</v>
      </c>
      <c r="B36" s="9" t="s">
        <v>64</v>
      </c>
      <c r="C36" s="10">
        <v>2596960</v>
      </c>
    </row>
    <row r="37" spans="1:3" ht="25.5" x14ac:dyDescent="0.25">
      <c r="A37" s="8" t="s">
        <v>65</v>
      </c>
      <c r="B37" s="9" t="s">
        <v>66</v>
      </c>
      <c r="C37" s="10">
        <v>0</v>
      </c>
    </row>
    <row r="38" spans="1:3" x14ac:dyDescent="0.25">
      <c r="A38" s="14" t="s">
        <v>67</v>
      </c>
      <c r="B38" s="15" t="s">
        <v>68</v>
      </c>
      <c r="C38" s="16">
        <f>SUM(C36:C37)</f>
        <v>2596960</v>
      </c>
    </row>
    <row r="39" spans="1:3" x14ac:dyDescent="0.25">
      <c r="A39" s="8" t="s">
        <v>69</v>
      </c>
      <c r="B39" s="9" t="s">
        <v>70</v>
      </c>
      <c r="C39" s="10">
        <v>0</v>
      </c>
    </row>
    <row r="40" spans="1:3" ht="25.5" x14ac:dyDescent="0.25">
      <c r="A40" s="8" t="s">
        <v>71</v>
      </c>
      <c r="B40" s="9" t="s">
        <v>72</v>
      </c>
      <c r="C40" s="10">
        <v>0</v>
      </c>
    </row>
    <row r="41" spans="1:3" x14ac:dyDescent="0.25">
      <c r="A41" s="19" t="s">
        <v>73</v>
      </c>
      <c r="B41" s="15" t="s">
        <v>74</v>
      </c>
      <c r="C41" s="16">
        <f>SUM(C39:C40)</f>
        <v>0</v>
      </c>
    </row>
    <row r="42" spans="1:3" ht="25.5" x14ac:dyDescent="0.25">
      <c r="A42" s="20" t="s">
        <v>75</v>
      </c>
      <c r="B42" s="21" t="s">
        <v>76</v>
      </c>
      <c r="C42" s="22">
        <f>C15++C16+C30+C32+C35+C38+C41</f>
        <v>344050931</v>
      </c>
    </row>
    <row r="45" spans="1:3" ht="25.5" x14ac:dyDescent="0.25">
      <c r="A45" s="23" t="s">
        <v>13</v>
      </c>
      <c r="B45" s="24" t="s">
        <v>77</v>
      </c>
      <c r="C45" s="25">
        <v>0</v>
      </c>
    </row>
    <row r="46" spans="1:3" ht="25.5" x14ac:dyDescent="0.25">
      <c r="A46" s="26" t="s">
        <v>25</v>
      </c>
      <c r="B46" s="27" t="s">
        <v>78</v>
      </c>
      <c r="C46" s="28">
        <f>SUM(C45)</f>
        <v>0</v>
      </c>
    </row>
    <row r="47" spans="1:3" x14ac:dyDescent="0.25">
      <c r="A47" s="29" t="s">
        <v>79</v>
      </c>
      <c r="B47" s="30" t="s">
        <v>80</v>
      </c>
      <c r="C47" s="31">
        <f>SUM(C46)</f>
        <v>0</v>
      </c>
    </row>
    <row r="48" spans="1:3" x14ac:dyDescent="0.25">
      <c r="A48" s="32"/>
      <c r="B48" s="33"/>
      <c r="C48" s="34"/>
    </row>
    <row r="50" spans="1:3" x14ac:dyDescent="0.25">
      <c r="A50" s="29"/>
      <c r="B50" s="30" t="s">
        <v>81</v>
      </c>
      <c r="C50" s="31">
        <f>C42+C47</f>
        <v>344050931</v>
      </c>
    </row>
  </sheetData>
  <mergeCells count="3">
    <mergeCell ref="A2:C2"/>
    <mergeCell ref="A3:C3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2018-03-01T11:06:45Z</dcterms:created>
  <dcterms:modified xsi:type="dcterms:W3CDTF">2018-03-01T11:07:14Z</dcterms:modified>
</cp:coreProperties>
</file>