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6.melléklet" sheetId="4" r:id="rId1"/>
  </sheets>
  <calcPr calcId="124519"/>
</workbook>
</file>

<file path=xl/calcChain.xml><?xml version="1.0" encoding="utf-8"?>
<calcChain xmlns="http://schemas.openxmlformats.org/spreadsheetml/2006/main">
  <c r="F44" i="4"/>
  <c r="H44"/>
  <c r="I44"/>
  <c r="K44"/>
  <c r="L44"/>
  <c r="M44"/>
  <c r="N44"/>
  <c r="O44"/>
  <c r="Q44"/>
  <c r="R44"/>
  <c r="E44"/>
  <c r="U42" l="1"/>
  <c r="T42"/>
  <c r="U40"/>
  <c r="T40"/>
  <c r="V40"/>
  <c r="U39"/>
  <c r="T39"/>
  <c r="V39"/>
  <c r="V29"/>
  <c r="U29"/>
  <c r="T29"/>
  <c r="V18"/>
  <c r="U18"/>
  <c r="T18"/>
  <c r="V13"/>
  <c r="U13"/>
  <c r="T13"/>
  <c r="U12" l="1"/>
  <c r="U14"/>
  <c r="U15"/>
  <c r="U16"/>
  <c r="U17"/>
  <c r="U19"/>
  <c r="U20"/>
  <c r="U21"/>
  <c r="U24"/>
  <c r="U25"/>
  <c r="U26"/>
  <c r="U27"/>
  <c r="U28"/>
  <c r="U30"/>
  <c r="U31"/>
  <c r="U32"/>
  <c r="U33"/>
  <c r="U34"/>
  <c r="U35"/>
  <c r="U36"/>
  <c r="U37"/>
  <c r="U38"/>
  <c r="U41"/>
  <c r="U43"/>
  <c r="T12"/>
  <c r="T14"/>
  <c r="T15"/>
  <c r="T16"/>
  <c r="T17"/>
  <c r="T19"/>
  <c r="T20"/>
  <c r="T21"/>
  <c r="T22"/>
  <c r="T23"/>
  <c r="T24"/>
  <c r="T25"/>
  <c r="T26"/>
  <c r="T27"/>
  <c r="T28"/>
  <c r="T30"/>
  <c r="T31"/>
  <c r="T32"/>
  <c r="T33"/>
  <c r="T34"/>
  <c r="T35"/>
  <c r="T36"/>
  <c r="T37"/>
  <c r="T38"/>
  <c r="T41"/>
  <c r="T43"/>
  <c r="V21" l="1"/>
  <c r="V16"/>
  <c r="V11"/>
  <c r="U11"/>
  <c r="U44" s="1"/>
  <c r="V15" l="1"/>
  <c r="V17"/>
  <c r="V38"/>
  <c r="V35" l="1"/>
  <c r="V36"/>
  <c r="V37"/>
  <c r="V41"/>
  <c r="C44" l="1"/>
  <c r="B44"/>
  <c r="V43"/>
  <c r="V34"/>
  <c r="V33"/>
  <c r="V32"/>
  <c r="V31"/>
  <c r="V30"/>
  <c r="V28"/>
  <c r="V27"/>
  <c r="V26"/>
  <c r="V25"/>
  <c r="V24"/>
  <c r="V23"/>
  <c r="V22"/>
  <c r="V20"/>
  <c r="V19"/>
  <c r="V14"/>
  <c r="V12"/>
  <c r="T11"/>
  <c r="T44" s="1"/>
  <c r="V44" l="1"/>
</calcChain>
</file>

<file path=xl/sharedStrings.xml><?xml version="1.0" encoding="utf-8"?>
<sst xmlns="http://schemas.openxmlformats.org/spreadsheetml/2006/main" count="69" uniqueCount="51">
  <si>
    <t>Megnevezés</t>
  </si>
  <si>
    <t>Kiadások összesen</t>
  </si>
  <si>
    <t>Községi Önkormányzat</t>
  </si>
  <si>
    <t>Demjén</t>
  </si>
  <si>
    <t>Dologi kiadások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</si>
  <si>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</si>
  <si>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</si>
  <si>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</si>
  <si>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</si>
  <si>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</si>
  <si>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</si>
  <si>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Telj.</t>
  </si>
  <si>
    <t>Közutak, hidak alagutak üzemeltetése, fenntartása</t>
  </si>
  <si>
    <t>Közvilágítás</t>
  </si>
  <si>
    <t>Sport feladatok</t>
  </si>
  <si>
    <t>Könyvtári feladatok</t>
  </si>
  <si>
    <t>Gépjármű üzemeltetés</t>
  </si>
  <si>
    <t>Térfigyelő rendszer üzemeltetés</t>
  </si>
  <si>
    <t>KIADÁS ÖSSZESEN</t>
  </si>
  <si>
    <t>Kiadások feladatonként</t>
  </si>
  <si>
    <t>Szociális étkeztetés</t>
  </si>
  <si>
    <t>Házi segítség nyújtás</t>
  </si>
  <si>
    <t>Rendezésre váró tételek</t>
  </si>
  <si>
    <t>Civil szervezetek támogatása</t>
  </si>
  <si>
    <t>Beruházások, felújítások, egyéb felhalmozási célú kiadások</t>
  </si>
  <si>
    <t>Tartalék</t>
  </si>
  <si>
    <t>Gyermek étkeztetés köznevelési intézményben</t>
  </si>
  <si>
    <t>Óvodai nevelés, ellátás működési feladatai</t>
  </si>
  <si>
    <t>Háziorvosi alapellátás</t>
  </si>
  <si>
    <t>Zöldterület kezelés</t>
  </si>
  <si>
    <t>Intézményen kívűli gyermek étkeztetés</t>
  </si>
  <si>
    <t>Turizmus igazgatás, támogatás</t>
  </si>
  <si>
    <t>Szennyvíz gyűjtése, tisztítása, elhelyezés</t>
  </si>
  <si>
    <t>Önkormányzatok és önkormányzati hivatlok jogalkotó és igazgatási tevékenysége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</si>
  <si>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</si>
  <si>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</si>
  <si>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</si>
  <si>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</si>
  <si>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</si>
  <si>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</si>
  <si>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</si>
  <si>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Munkaadói járulékok és szocális hozzájárulási adó</t>
  </si>
  <si>
    <t>Kerékpárút  üzemeltetés</t>
  </si>
  <si>
    <t>Önkormányzati vagyonnal való gazdálkodás</t>
  </si>
  <si>
    <t>Hosszabb időtartamú közfoglalkoztatás</t>
  </si>
  <si>
    <t>Gyermekvédelmi pénzbeni természetbeni ellátás</t>
  </si>
  <si>
    <t>Finanszírozási műveletek</t>
  </si>
  <si>
    <t>Vállalkozási tevékenység</t>
  </si>
  <si>
    <t>Belföldi finanszírozás</t>
  </si>
  <si>
    <t>2018. év</t>
  </si>
  <si>
    <t>6.melléklet a 6/2019.(V.31.)önkormányzati rendelethez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</si>
</sst>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3" fontId="3" fillId="0" borderId="1" xfId="0" applyNumberFormat="1" applyFont="1" applyBorder="1"/>
    <xf numFmtId="3" fontId="7" fillId="0" borderId="1" xfId="0" applyNumberFormat="1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0" fillId="0" borderId="0" xfId="0" applyNumberFormat="1"/>
    <xf numFmtId="0" fontId="3" fillId="0" borderId="2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5"/>
  <sheetViews>
    <sheetView tabSelected="1" workbookViewId="0">
      <selection activeCell="A6" sqref="A6:V6"/>
    </sheetView>
  </sheetViews>
  <sheetFormatPr defaultRowHeight="15"/>
  <cols>
    <col min="1" max="1" width="25.140625" style="11" customWidth="1"/>
    <col min="2" max="2" width="10.28515625" customWidth="1"/>
    <col min="3" max="3" width="11" customWidth="1"/>
    <col min="4" max="4" width="10.42578125" customWidth="1"/>
    <col min="5" max="5" width="9.28515625" customWidth="1"/>
    <col min="6" max="6" width="11.7109375" customWidth="1"/>
    <col min="7" max="7" width="10.5703125" customWidth="1"/>
    <col min="8" max="8" width="10.140625" customWidth="1"/>
    <col min="9" max="9" width="11.140625" customWidth="1"/>
    <col min="10" max="10" width="10.42578125" customWidth="1"/>
    <col min="11" max="11" width="9.140625" customWidth="1"/>
    <col min="13" max="13" width="11.28515625" customWidth="1"/>
    <col min="14" max="14" width="10.42578125" customWidth="1"/>
    <col min="15" max="15" width="10.7109375" customWidth="1"/>
    <col min="16" max="16" width="10" customWidth="1"/>
    <col min="17" max="17" width="11.140625" customWidth="1"/>
    <col min="18" max="18" width="11" customWidth="1"/>
    <col min="19" max="19" width="12.140625" customWidth="1"/>
    <col min="20" max="20" width="11.7109375" customWidth="1"/>
    <col min="21" max="21" width="12.42578125" customWidth="1"/>
    <col min="22" max="22" width="13.7109375" customWidth="1"/>
  </cols>
  <sheetData>
    <row r="1" spans="1:22"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2" ht="15" customHeight="1">
      <c r="A2" s="25" t="s">
        <v>50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4" spans="1:22">
      <c r="A4" s="12" t="s">
        <v>2</v>
      </c>
      <c r="B4" s="2"/>
      <c r="C4" s="2"/>
      <c r="U4" s="24"/>
      <c r="V4" s="24"/>
    </row>
    <row r="5" spans="1:22">
      <c r="A5" s="12" t="s">
        <v>3</v>
      </c>
      <c r="B5" s="3"/>
      <c r="C5" s="3"/>
    </row>
    <row r="6" spans="1:22" ht="18.75">
      <c r="A6" s="22" t="s">
        <v>19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ht="15.75">
      <c r="A7" s="21" t="s">
        <v>49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22" ht="6.75" hidden="1" customHeight="1">
      <c r="A8" s="16" t="s">
        <v>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28.5" customHeight="1">
      <c r="A9" s="17" t="s">
        <v>0</v>
      </c>
      <c r="B9" s="17" t="s">
        <v>6</v>
      </c>
      <c r="C9" s="17"/>
      <c r="D9" s="17"/>
      <c r="E9" s="18" t="s">
        <v>41</v>
      </c>
      <c r="F9" s="19"/>
      <c r="G9" s="20"/>
      <c r="H9" s="17" t="s">
        <v>4</v>
      </c>
      <c r="I9" s="17"/>
      <c r="J9" s="17"/>
      <c r="K9" s="17" t="s">
        <v>7</v>
      </c>
      <c r="L9" s="17"/>
      <c r="M9" s="17"/>
      <c r="N9" s="17" t="s">
        <v>8</v>
      </c>
      <c r="O9" s="17"/>
      <c r="P9" s="17"/>
      <c r="Q9" s="17" t="s">
        <v>24</v>
      </c>
      <c r="R9" s="17"/>
      <c r="S9" s="17"/>
      <c r="T9" s="17" t="s">
        <v>1</v>
      </c>
      <c r="U9" s="17"/>
      <c r="V9" s="17"/>
    </row>
    <row r="10" spans="1:22" ht="27" customHeight="1">
      <c r="A10" s="17"/>
      <c r="B10" s="5" t="s">
        <v>9</v>
      </c>
      <c r="C10" s="5" t="s">
        <v>10</v>
      </c>
      <c r="D10" s="5" t="s">
        <v>11</v>
      </c>
      <c r="E10" s="5" t="s">
        <v>9</v>
      </c>
      <c r="F10" s="5" t="s">
        <v>10</v>
      </c>
      <c r="G10" s="5" t="s">
        <v>11</v>
      </c>
      <c r="H10" s="5" t="s">
        <v>9</v>
      </c>
      <c r="I10" s="5" t="s">
        <v>10</v>
      </c>
      <c r="J10" s="5" t="s">
        <v>11</v>
      </c>
      <c r="K10" s="5" t="s">
        <v>9</v>
      </c>
      <c r="L10" s="5" t="s">
        <v>10</v>
      </c>
      <c r="M10" s="5" t="s">
        <v>11</v>
      </c>
      <c r="N10" s="5" t="s">
        <v>9</v>
      </c>
      <c r="O10" s="5" t="s">
        <v>10</v>
      </c>
      <c r="P10" s="5" t="s">
        <v>11</v>
      </c>
      <c r="Q10" s="5" t="s">
        <v>9</v>
      </c>
      <c r="R10" s="5" t="s">
        <v>10</v>
      </c>
      <c r="S10" s="5" t="s">
        <v>11</v>
      </c>
      <c r="T10" s="5" t="s">
        <v>9</v>
      </c>
      <c r="U10" s="5" t="s">
        <v>10</v>
      </c>
      <c r="V10" s="5" t="s">
        <v>11</v>
      </c>
    </row>
    <row r="11" spans="1:22" s="1" customFormat="1" ht="55.5" customHeight="1">
      <c r="A11" s="4" t="s">
        <v>33</v>
      </c>
      <c r="B11" s="6">
        <v>7624368</v>
      </c>
      <c r="C11" s="6">
        <v>9616092</v>
      </c>
      <c r="D11" s="6"/>
      <c r="E11" s="6">
        <v>1163523</v>
      </c>
      <c r="F11" s="6">
        <v>1668727</v>
      </c>
      <c r="G11" s="6"/>
      <c r="H11" s="6">
        <v>3604186</v>
      </c>
      <c r="I11" s="6">
        <v>17854495</v>
      </c>
      <c r="J11" s="6"/>
      <c r="K11" s="6"/>
      <c r="L11" s="6"/>
      <c r="M11" s="6"/>
      <c r="N11" s="6"/>
      <c r="O11" s="6">
        <v>1338486</v>
      </c>
      <c r="P11" s="6"/>
      <c r="Q11" s="6">
        <v>2706500</v>
      </c>
      <c r="R11" s="6">
        <v>31666677</v>
      </c>
      <c r="S11" s="6"/>
      <c r="T11" s="6">
        <f t="shared" ref="T11:T21" si="0">SUM(B11+E11+H11+K11+N11+Q11)</f>
        <v>15098577</v>
      </c>
      <c r="U11" s="6">
        <f t="shared" ref="U11:U21" si="1">SUM(C11+F11+I11+L11+O11+R11)</f>
        <v>62144477</v>
      </c>
      <c r="V11" s="6">
        <f t="shared" ref="V11:V21" si="2">SUM(D11+G11+J11+M11+P11+S11)</f>
        <v>0</v>
      </c>
    </row>
    <row r="12" spans="1:22" s="1" customFormat="1" ht="25.5" customHeight="1">
      <c r="A12" s="4" t="s">
        <v>34</v>
      </c>
      <c r="B12" s="6"/>
      <c r="C12" s="6"/>
      <c r="D12" s="6"/>
      <c r="E12" s="6"/>
      <c r="F12" s="6"/>
      <c r="G12" s="6"/>
      <c r="H12" s="6">
        <v>411719</v>
      </c>
      <c r="I12" s="6">
        <v>411719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>
        <f t="shared" si="0"/>
        <v>411719</v>
      </c>
      <c r="U12" s="6">
        <f t="shared" si="1"/>
        <v>411719</v>
      </c>
      <c r="V12" s="6">
        <f t="shared" si="2"/>
        <v>0</v>
      </c>
    </row>
    <row r="13" spans="1:22" s="1" customFormat="1" ht="25.5" customHeight="1">
      <c r="A13" s="4" t="s">
        <v>43</v>
      </c>
      <c r="B13" s="6"/>
      <c r="C13" s="6"/>
      <c r="D13" s="6"/>
      <c r="E13" s="6"/>
      <c r="F13" s="6"/>
      <c r="G13" s="6"/>
      <c r="H13" s="6"/>
      <c r="I13" s="6">
        <v>121268</v>
      </c>
      <c r="J13" s="6"/>
      <c r="K13" s="6"/>
      <c r="L13" s="6"/>
      <c r="M13" s="6"/>
      <c r="N13" s="6"/>
      <c r="O13" s="6"/>
      <c r="P13" s="6"/>
      <c r="Q13" s="6"/>
      <c r="R13" s="6">
        <v>109650</v>
      </c>
      <c r="S13" s="6"/>
      <c r="T13" s="6">
        <f t="shared" si="0"/>
        <v>0</v>
      </c>
      <c r="U13" s="6">
        <f t="shared" si="1"/>
        <v>230918</v>
      </c>
      <c r="V13" s="6">
        <f t="shared" si="2"/>
        <v>0</v>
      </c>
    </row>
    <row r="14" spans="1:22" s="1" customFormat="1" ht="27.75" customHeight="1">
      <c r="A14" s="4" t="s">
        <v>12</v>
      </c>
      <c r="B14" s="6"/>
      <c r="C14" s="6"/>
      <c r="D14" s="6"/>
      <c r="E14" s="6"/>
      <c r="F14" s="6"/>
      <c r="G14" s="6"/>
      <c r="H14" s="6">
        <v>254000</v>
      </c>
      <c r="I14" s="6">
        <v>446585</v>
      </c>
      <c r="J14" s="6"/>
      <c r="K14" s="6"/>
      <c r="L14" s="6"/>
      <c r="M14" s="6"/>
      <c r="N14" s="6"/>
      <c r="O14" s="6"/>
      <c r="P14" s="6"/>
      <c r="Q14" s="6">
        <v>42800000</v>
      </c>
      <c r="R14" s="6">
        <v>254000</v>
      </c>
      <c r="S14" s="6"/>
      <c r="T14" s="6">
        <f t="shared" si="0"/>
        <v>43054000</v>
      </c>
      <c r="U14" s="6">
        <f t="shared" si="1"/>
        <v>700585</v>
      </c>
      <c r="V14" s="6">
        <f t="shared" si="2"/>
        <v>0</v>
      </c>
    </row>
    <row r="15" spans="1:22" s="1" customFormat="1" ht="27.75" customHeight="1">
      <c r="A15" s="4" t="s">
        <v>40</v>
      </c>
      <c r="B15" s="6"/>
      <c r="C15" s="6"/>
      <c r="D15" s="6"/>
      <c r="E15" s="6"/>
      <c r="F15" s="6"/>
      <c r="G15" s="6"/>
      <c r="H15" s="6"/>
      <c r="I15" s="6">
        <v>7727000</v>
      </c>
      <c r="J15" s="6"/>
      <c r="K15" s="6"/>
      <c r="L15" s="6"/>
      <c r="M15" s="6"/>
      <c r="N15" s="6"/>
      <c r="O15" s="6"/>
      <c r="P15" s="6"/>
      <c r="Q15" s="6">
        <v>78928533</v>
      </c>
      <c r="R15" s="6">
        <v>90166295</v>
      </c>
      <c r="S15" s="6"/>
      <c r="T15" s="6">
        <f t="shared" si="0"/>
        <v>78928533</v>
      </c>
      <c r="U15" s="6">
        <f t="shared" si="1"/>
        <v>97893295</v>
      </c>
      <c r="V15" s="6">
        <f t="shared" si="2"/>
        <v>0</v>
      </c>
    </row>
    <row r="16" spans="1:22" s="1" customFormat="1" ht="27.75" customHeight="1">
      <c r="A16" s="4" t="s">
        <v>42</v>
      </c>
      <c r="B16" s="6"/>
      <c r="C16" s="6"/>
      <c r="D16" s="6"/>
      <c r="E16" s="6"/>
      <c r="F16" s="6"/>
      <c r="G16" s="6"/>
      <c r="H16" s="6"/>
      <c r="I16" s="6">
        <v>73351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>
        <f t="shared" si="0"/>
        <v>0</v>
      </c>
      <c r="U16" s="6">
        <f t="shared" si="1"/>
        <v>73351</v>
      </c>
      <c r="V16" s="6">
        <f t="shared" si="2"/>
        <v>0</v>
      </c>
    </row>
    <row r="17" spans="1:22" s="1" customFormat="1" ht="21.75" customHeight="1">
      <c r="A17" s="4" t="s">
        <v>35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>
        <v>10898000</v>
      </c>
      <c r="O17" s="6">
        <v>10898000</v>
      </c>
      <c r="P17" s="6"/>
      <c r="Q17" s="6"/>
      <c r="R17" s="6"/>
      <c r="S17" s="6"/>
      <c r="T17" s="6">
        <f t="shared" si="0"/>
        <v>10898000</v>
      </c>
      <c r="U17" s="6">
        <f t="shared" si="1"/>
        <v>10898000</v>
      </c>
      <c r="V17" s="6">
        <f t="shared" si="2"/>
        <v>0</v>
      </c>
    </row>
    <row r="18" spans="1:22" s="1" customFormat="1" ht="27.75" customHeight="1">
      <c r="A18" s="4" t="s">
        <v>44</v>
      </c>
      <c r="B18" s="6"/>
      <c r="C18" s="6">
        <v>3948012</v>
      </c>
      <c r="D18" s="6"/>
      <c r="E18" s="6"/>
      <c r="F18" s="6">
        <v>456883</v>
      </c>
      <c r="G18" s="6"/>
      <c r="H18" s="6"/>
      <c r="I18" s="6">
        <v>66886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>
        <f t="shared" si="0"/>
        <v>0</v>
      </c>
      <c r="U18" s="6">
        <f t="shared" si="1"/>
        <v>4471781</v>
      </c>
      <c r="V18" s="6">
        <f t="shared" si="2"/>
        <v>0</v>
      </c>
    </row>
    <row r="19" spans="1:22" s="1" customFormat="1" ht="19.5" customHeight="1">
      <c r="A19" s="4" t="s">
        <v>36</v>
      </c>
      <c r="B19" s="6">
        <v>4948680</v>
      </c>
      <c r="C19" s="6">
        <v>5098073</v>
      </c>
      <c r="D19" s="6"/>
      <c r="E19" s="6">
        <v>1005082</v>
      </c>
      <c r="F19" s="6">
        <v>1005082</v>
      </c>
      <c r="G19" s="6"/>
      <c r="H19" s="6">
        <v>3080146</v>
      </c>
      <c r="I19" s="6">
        <v>4965135</v>
      </c>
      <c r="J19" s="6"/>
      <c r="K19" s="6"/>
      <c r="L19" s="6"/>
      <c r="M19" s="6"/>
      <c r="N19" s="6"/>
      <c r="O19" s="6">
        <v>952500</v>
      </c>
      <c r="P19" s="6"/>
      <c r="Q19" s="6"/>
      <c r="R19" s="6"/>
      <c r="S19" s="6"/>
      <c r="T19" s="6">
        <f t="shared" si="0"/>
        <v>9033908</v>
      </c>
      <c r="U19" s="6">
        <f t="shared" si="1"/>
        <v>12020790</v>
      </c>
      <c r="V19" s="6">
        <f t="shared" si="2"/>
        <v>0</v>
      </c>
    </row>
    <row r="20" spans="1:22" s="1" customFormat="1">
      <c r="A20" s="4" t="s">
        <v>13</v>
      </c>
      <c r="B20" s="6"/>
      <c r="C20" s="6"/>
      <c r="D20" s="6"/>
      <c r="E20" s="6"/>
      <c r="F20" s="6"/>
      <c r="G20" s="6"/>
      <c r="H20" s="6">
        <v>3160406</v>
      </c>
      <c r="I20" s="6">
        <v>3129031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>
        <f t="shared" si="0"/>
        <v>3160406</v>
      </c>
      <c r="U20" s="6">
        <f t="shared" si="1"/>
        <v>3129031</v>
      </c>
      <c r="V20" s="6">
        <f t="shared" si="2"/>
        <v>0</v>
      </c>
    </row>
    <row r="21" spans="1:22" s="1" customFormat="1">
      <c r="A21" s="4" t="s">
        <v>29</v>
      </c>
      <c r="B21" s="6"/>
      <c r="C21" s="6"/>
      <c r="D21" s="6"/>
      <c r="E21" s="6"/>
      <c r="F21" s="6"/>
      <c r="G21" s="6"/>
      <c r="H21" s="6">
        <v>768936</v>
      </c>
      <c r="I21" s="6">
        <v>768936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>
        <f t="shared" si="0"/>
        <v>768936</v>
      </c>
      <c r="U21" s="6">
        <f t="shared" si="1"/>
        <v>768936</v>
      </c>
      <c r="V21" s="6">
        <f t="shared" si="2"/>
        <v>0</v>
      </c>
    </row>
    <row r="22" spans="1:22" s="1" customFormat="1" ht="25.5" customHeight="1">
      <c r="A22" s="4" t="s">
        <v>37</v>
      </c>
      <c r="B22" s="6"/>
      <c r="C22" s="6"/>
      <c r="D22" s="6"/>
      <c r="E22" s="6"/>
      <c r="F22" s="6"/>
      <c r="G22" s="6"/>
      <c r="H22" s="6">
        <v>308126</v>
      </c>
      <c r="I22" s="6">
        <v>308016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>
        <f t="shared" ref="T22:T43" si="3">SUM(B22+E22+H22+K22+N22+Q22)</f>
        <v>308126</v>
      </c>
      <c r="U22" s="6">
        <v>308126</v>
      </c>
      <c r="V22" s="6">
        <f t="shared" ref="V22:V41" si="4">SUM(D22+G22+J22+M22+P22+S22)</f>
        <v>0</v>
      </c>
    </row>
    <row r="23" spans="1:22" s="1" customFormat="1" ht="17.25" customHeight="1">
      <c r="A23" s="4" t="s">
        <v>14</v>
      </c>
      <c r="B23" s="6"/>
      <c r="C23" s="6"/>
      <c r="D23" s="6"/>
      <c r="E23" s="6"/>
      <c r="F23" s="6"/>
      <c r="G23" s="6"/>
      <c r="H23" s="6">
        <v>365016</v>
      </c>
      <c r="I23" s="6">
        <v>365126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>
        <f t="shared" si="3"/>
        <v>365016</v>
      </c>
      <c r="U23" s="6">
        <v>365016</v>
      </c>
      <c r="V23" s="6">
        <f t="shared" si="4"/>
        <v>0</v>
      </c>
    </row>
    <row r="24" spans="1:22" s="1" customFormat="1">
      <c r="A24" s="4" t="s">
        <v>15</v>
      </c>
      <c r="B24" s="6"/>
      <c r="C24" s="6"/>
      <c r="D24" s="6"/>
      <c r="E24" s="6"/>
      <c r="F24" s="6"/>
      <c r="G24" s="6"/>
      <c r="H24" s="6">
        <v>55720</v>
      </c>
      <c r="I24" s="6">
        <v>211098</v>
      </c>
      <c r="J24" s="6"/>
      <c r="K24" s="6"/>
      <c r="L24" s="6"/>
      <c r="M24" s="6"/>
      <c r="N24" s="6"/>
      <c r="O24" s="6"/>
      <c r="P24" s="6"/>
      <c r="Q24" s="6"/>
      <c r="R24" s="6">
        <v>273000</v>
      </c>
      <c r="S24" s="6"/>
      <c r="T24" s="6">
        <f t="shared" si="3"/>
        <v>55720</v>
      </c>
      <c r="U24" s="6">
        <f t="shared" ref="U24:U43" si="5">SUM(C24+F24+I24+L24+O24+R24)</f>
        <v>484098</v>
      </c>
      <c r="V24" s="6">
        <f t="shared" si="4"/>
        <v>0</v>
      </c>
    </row>
    <row r="25" spans="1:22" s="1" customFormat="1" ht="25.5" customHeight="1">
      <c r="A25" s="4" t="s">
        <v>38</v>
      </c>
      <c r="B25" s="6">
        <v>2242500</v>
      </c>
      <c r="C25" s="6">
        <v>2242500</v>
      </c>
      <c r="D25" s="6"/>
      <c r="E25" s="6">
        <v>457332</v>
      </c>
      <c r="F25" s="6">
        <v>457332</v>
      </c>
      <c r="G25" s="6"/>
      <c r="H25" s="6">
        <v>5024739</v>
      </c>
      <c r="I25" s="6">
        <v>5024739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>
        <f t="shared" si="3"/>
        <v>7724571</v>
      </c>
      <c r="U25" s="6">
        <f t="shared" si="5"/>
        <v>7724571</v>
      </c>
      <c r="V25" s="6">
        <f t="shared" si="4"/>
        <v>0</v>
      </c>
    </row>
    <row r="26" spans="1:22" s="1" customFormat="1" ht="30" customHeight="1">
      <c r="A26" s="4" t="s">
        <v>26</v>
      </c>
      <c r="B26" s="6"/>
      <c r="C26" s="6"/>
      <c r="D26" s="6"/>
      <c r="E26" s="6"/>
      <c r="F26" s="6"/>
      <c r="G26" s="6"/>
      <c r="H26" s="6">
        <v>3606194</v>
      </c>
      <c r="I26" s="6">
        <v>3606194</v>
      </c>
      <c r="J26" s="6"/>
      <c r="K26" s="6"/>
      <c r="L26" s="6"/>
      <c r="M26" s="6"/>
      <c r="N26" s="6"/>
      <c r="O26" s="6"/>
      <c r="P26" s="6"/>
      <c r="Q26" s="6">
        <v>1500000</v>
      </c>
      <c r="R26" s="6">
        <v>1580867</v>
      </c>
      <c r="S26" s="6"/>
      <c r="T26" s="6">
        <f t="shared" si="3"/>
        <v>5106194</v>
      </c>
      <c r="U26" s="6">
        <f t="shared" si="5"/>
        <v>5187061</v>
      </c>
      <c r="V26" s="6">
        <f t="shared" si="4"/>
        <v>0</v>
      </c>
    </row>
    <row r="27" spans="1:22" s="1" customFormat="1" ht="25.5" customHeight="1">
      <c r="A27" s="4" t="s">
        <v>30</v>
      </c>
      <c r="B27" s="6"/>
      <c r="C27" s="6"/>
      <c r="D27" s="6"/>
      <c r="E27" s="6"/>
      <c r="F27" s="6"/>
      <c r="G27" s="6"/>
      <c r="H27" s="6">
        <v>181423</v>
      </c>
      <c r="I27" s="6">
        <v>181423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>
        <f t="shared" si="3"/>
        <v>181423</v>
      </c>
      <c r="U27" s="6">
        <f t="shared" si="5"/>
        <v>181423</v>
      </c>
      <c r="V27" s="6">
        <f t="shared" si="4"/>
        <v>0</v>
      </c>
    </row>
    <row r="28" spans="1:22" s="1" customFormat="1" ht="25.5" customHeight="1">
      <c r="A28" s="4" t="s">
        <v>27</v>
      </c>
      <c r="B28" s="6"/>
      <c r="C28" s="6"/>
      <c r="D28" s="6"/>
      <c r="E28" s="6"/>
      <c r="F28" s="6"/>
      <c r="G28" s="6"/>
      <c r="H28" s="6">
        <v>2200979</v>
      </c>
      <c r="I28" s="6">
        <v>2200979</v>
      </c>
      <c r="J28" s="6"/>
      <c r="K28" s="6"/>
      <c r="L28" s="6"/>
      <c r="M28" s="6"/>
      <c r="N28" s="6"/>
      <c r="O28" s="6"/>
      <c r="P28" s="6"/>
      <c r="Q28" s="6"/>
      <c r="R28" s="6">
        <v>1272600</v>
      </c>
      <c r="S28" s="6"/>
      <c r="T28" s="6">
        <f t="shared" si="3"/>
        <v>2200979</v>
      </c>
      <c r="U28" s="6">
        <f t="shared" si="5"/>
        <v>3473579</v>
      </c>
      <c r="V28" s="6">
        <f t="shared" si="4"/>
        <v>0</v>
      </c>
    </row>
    <row r="29" spans="1:22" s="1" customFormat="1" ht="25.5" customHeight="1">
      <c r="A29" s="4" t="s">
        <v>45</v>
      </c>
      <c r="B29" s="6"/>
      <c r="C29" s="6"/>
      <c r="D29" s="6"/>
      <c r="E29" s="6"/>
      <c r="F29" s="6"/>
      <c r="G29" s="6"/>
      <c r="H29" s="6"/>
      <c r="I29" s="6">
        <v>105458</v>
      </c>
      <c r="J29" s="6"/>
      <c r="K29" s="6"/>
      <c r="L29" s="6">
        <v>121500</v>
      </c>
      <c r="M29" s="6">
        <v>121500</v>
      </c>
      <c r="N29" s="6"/>
      <c r="O29" s="6"/>
      <c r="P29" s="6"/>
      <c r="Q29" s="6"/>
      <c r="R29" s="6"/>
      <c r="S29" s="6"/>
      <c r="T29" s="6">
        <f t="shared" si="3"/>
        <v>0</v>
      </c>
      <c r="U29" s="6">
        <f t="shared" si="5"/>
        <v>226958</v>
      </c>
      <c r="V29" s="6">
        <f t="shared" si="4"/>
        <v>121500</v>
      </c>
    </row>
    <row r="30" spans="1:22" s="1" customFormat="1">
      <c r="A30" s="4" t="s">
        <v>16</v>
      </c>
      <c r="B30" s="6"/>
      <c r="C30" s="6"/>
      <c r="D30" s="7"/>
      <c r="E30" s="6"/>
      <c r="F30" s="6"/>
      <c r="G30" s="6"/>
      <c r="H30" s="6">
        <v>346609</v>
      </c>
      <c r="I30" s="6">
        <v>346609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>
        <f t="shared" si="3"/>
        <v>346609</v>
      </c>
      <c r="U30" s="6">
        <f t="shared" si="5"/>
        <v>346609</v>
      </c>
      <c r="V30" s="6">
        <f t="shared" si="4"/>
        <v>0</v>
      </c>
    </row>
    <row r="31" spans="1:22" s="1" customFormat="1" ht="17.25" customHeight="1">
      <c r="A31" s="4" t="s">
        <v>17</v>
      </c>
      <c r="B31" s="6"/>
      <c r="C31" s="6"/>
      <c r="D31" s="7"/>
      <c r="E31" s="6"/>
      <c r="F31" s="6"/>
      <c r="G31" s="6"/>
      <c r="H31" s="6">
        <v>316683</v>
      </c>
      <c r="I31" s="6">
        <v>316683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>
        <f t="shared" si="3"/>
        <v>316683</v>
      </c>
      <c r="U31" s="6">
        <f t="shared" si="5"/>
        <v>316683</v>
      </c>
      <c r="V31" s="6">
        <f t="shared" si="4"/>
        <v>0</v>
      </c>
    </row>
    <row r="32" spans="1:22" s="1" customFormat="1" ht="13.5" customHeight="1">
      <c r="A32" s="4" t="s">
        <v>20</v>
      </c>
      <c r="B32" s="6">
        <v>896520</v>
      </c>
      <c r="C32" s="6">
        <v>896520</v>
      </c>
      <c r="D32" s="6"/>
      <c r="E32" s="6">
        <v>174821</v>
      </c>
      <c r="F32" s="6">
        <v>174821</v>
      </c>
      <c r="G32" s="6"/>
      <c r="H32" s="6">
        <v>2079254</v>
      </c>
      <c r="I32" s="6">
        <v>2079254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>
        <f t="shared" si="3"/>
        <v>3150595</v>
      </c>
      <c r="U32" s="6">
        <f t="shared" si="5"/>
        <v>3150595</v>
      </c>
      <c r="V32" s="6">
        <f t="shared" si="4"/>
        <v>0</v>
      </c>
    </row>
    <row r="33" spans="1:22" s="1" customFormat="1" ht="16.5" customHeight="1">
      <c r="A33" s="4" t="s">
        <v>21</v>
      </c>
      <c r="B33" s="6">
        <v>1480780</v>
      </c>
      <c r="C33" s="6">
        <v>1922970</v>
      </c>
      <c r="D33" s="6"/>
      <c r="E33" s="6">
        <v>300997</v>
      </c>
      <c r="F33" s="6">
        <v>390982</v>
      </c>
      <c r="G33" s="6"/>
      <c r="H33" s="6">
        <v>44558</v>
      </c>
      <c r="I33" s="6">
        <v>44558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>
        <f t="shared" si="3"/>
        <v>1826335</v>
      </c>
      <c r="U33" s="6">
        <f t="shared" si="5"/>
        <v>2358510</v>
      </c>
      <c r="V33" s="6">
        <f t="shared" si="4"/>
        <v>0</v>
      </c>
    </row>
    <row r="34" spans="1:22" s="1" customFormat="1" ht="21" customHeight="1">
      <c r="A34" s="4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>
        <v>6585651</v>
      </c>
      <c r="O34" s="6">
        <v>5482008</v>
      </c>
      <c r="P34" s="6"/>
      <c r="Q34" s="6"/>
      <c r="R34" s="6"/>
      <c r="S34" s="6"/>
      <c r="T34" s="6">
        <f t="shared" si="3"/>
        <v>6585651</v>
      </c>
      <c r="U34" s="6">
        <f t="shared" si="5"/>
        <v>5482008</v>
      </c>
      <c r="V34" s="6">
        <f t="shared" si="4"/>
        <v>0</v>
      </c>
    </row>
    <row r="35" spans="1:22" s="1" customFormat="1" ht="21" customHeight="1">
      <c r="A35" s="4" t="s">
        <v>31</v>
      </c>
      <c r="B35" s="6"/>
      <c r="C35" s="6"/>
      <c r="D35" s="6"/>
      <c r="E35" s="6"/>
      <c r="F35" s="6"/>
      <c r="G35" s="6"/>
      <c r="H35" s="6">
        <v>533743</v>
      </c>
      <c r="I35" s="6">
        <v>533743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>
        <f t="shared" si="3"/>
        <v>533743</v>
      </c>
      <c r="U35" s="6">
        <f t="shared" si="5"/>
        <v>533743</v>
      </c>
      <c r="V35" s="6">
        <f t="shared" si="4"/>
        <v>0</v>
      </c>
    </row>
    <row r="36" spans="1:22" s="1" customFormat="1">
      <c r="A36" s="4" t="s">
        <v>39</v>
      </c>
      <c r="B36" s="6"/>
      <c r="C36" s="6"/>
      <c r="D36" s="6"/>
      <c r="E36" s="6"/>
      <c r="F36" s="6"/>
      <c r="G36" s="6"/>
      <c r="H36" s="6"/>
      <c r="I36" s="6"/>
      <c r="J36" s="6"/>
      <c r="K36" s="6">
        <v>3951968</v>
      </c>
      <c r="L36" s="6">
        <v>5969998</v>
      </c>
      <c r="M36" s="6">
        <v>4338282</v>
      </c>
      <c r="N36" s="6"/>
      <c r="O36" s="6"/>
      <c r="P36" s="6"/>
      <c r="Q36" s="6"/>
      <c r="R36" s="6"/>
      <c r="S36" s="6"/>
      <c r="T36" s="6">
        <f t="shared" si="3"/>
        <v>3951968</v>
      </c>
      <c r="U36" s="6">
        <f t="shared" si="5"/>
        <v>5969998</v>
      </c>
      <c r="V36" s="6">
        <f t="shared" si="4"/>
        <v>4338282</v>
      </c>
    </row>
    <row r="37" spans="1:22" ht="24" customHeight="1">
      <c r="A37" s="4" t="s">
        <v>28</v>
      </c>
      <c r="B37" s="6">
        <v>423475</v>
      </c>
      <c r="C37" s="6">
        <v>423475</v>
      </c>
      <c r="D37" s="6"/>
      <c r="E37" s="6">
        <v>82578</v>
      </c>
      <c r="F37" s="6">
        <v>82578</v>
      </c>
      <c r="G37" s="6"/>
      <c r="H37" s="6">
        <v>10711520</v>
      </c>
      <c r="I37" s="6">
        <v>12734554</v>
      </c>
      <c r="J37" s="6"/>
      <c r="K37" s="6"/>
      <c r="L37" s="6"/>
      <c r="M37" s="6"/>
      <c r="N37" s="6"/>
      <c r="O37" s="6"/>
      <c r="P37" s="6"/>
      <c r="Q37" s="6">
        <v>12875619</v>
      </c>
      <c r="R37" s="6">
        <v>9025327</v>
      </c>
      <c r="S37" s="6"/>
      <c r="T37" s="6">
        <f t="shared" si="3"/>
        <v>24093192</v>
      </c>
      <c r="U37" s="6">
        <f t="shared" si="5"/>
        <v>22265934</v>
      </c>
      <c r="V37" s="6">
        <f t="shared" si="4"/>
        <v>0</v>
      </c>
    </row>
    <row r="38" spans="1:22" ht="24" customHeight="1">
      <c r="A38" s="4" t="s">
        <v>32</v>
      </c>
      <c r="B38" s="6"/>
      <c r="C38" s="6"/>
      <c r="D38" s="6"/>
      <c r="E38" s="6"/>
      <c r="F38" s="6"/>
      <c r="G38" s="6"/>
      <c r="H38" s="6">
        <v>838200</v>
      </c>
      <c r="I38" s="6">
        <v>838200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>
        <f t="shared" si="3"/>
        <v>838200</v>
      </c>
      <c r="U38" s="6">
        <f t="shared" si="5"/>
        <v>838200</v>
      </c>
      <c r="V38" s="6">
        <f t="shared" si="4"/>
        <v>0</v>
      </c>
    </row>
    <row r="39" spans="1:22" ht="24" customHeight="1">
      <c r="A39" s="4" t="s">
        <v>46</v>
      </c>
      <c r="B39" s="6"/>
      <c r="C39" s="6"/>
      <c r="D39" s="6"/>
      <c r="E39" s="6"/>
      <c r="F39" s="6"/>
      <c r="G39" s="6"/>
      <c r="H39" s="6"/>
      <c r="I39" s="6">
        <v>523126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>
        <f t="shared" si="3"/>
        <v>0</v>
      </c>
      <c r="U39" s="6">
        <f t="shared" si="5"/>
        <v>523126</v>
      </c>
      <c r="V39" s="6">
        <f t="shared" si="4"/>
        <v>0</v>
      </c>
    </row>
    <row r="40" spans="1:22" ht="24" customHeight="1">
      <c r="A40" s="4" t="s">
        <v>47</v>
      </c>
      <c r="B40" s="6"/>
      <c r="C40" s="6"/>
      <c r="D40" s="6"/>
      <c r="E40" s="6"/>
      <c r="F40" s="6"/>
      <c r="G40" s="6"/>
      <c r="H40" s="6"/>
      <c r="I40" s="6">
        <v>123719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>
        <f t="shared" si="3"/>
        <v>0</v>
      </c>
      <c r="U40" s="6">
        <f t="shared" si="5"/>
        <v>123719</v>
      </c>
      <c r="V40" s="6">
        <f t="shared" si="4"/>
        <v>0</v>
      </c>
    </row>
    <row r="41" spans="1:22">
      <c r="A41" s="13" t="s">
        <v>25</v>
      </c>
      <c r="B41" s="8"/>
      <c r="C41" s="9"/>
      <c r="D41" s="9"/>
      <c r="E41" s="9"/>
      <c r="F41" s="9"/>
      <c r="G41" s="9"/>
      <c r="H41" s="9">
        <v>1564856</v>
      </c>
      <c r="I41" s="9">
        <v>25189894</v>
      </c>
      <c r="J41" s="9"/>
      <c r="K41" s="9"/>
      <c r="L41" s="9"/>
      <c r="M41" s="9"/>
      <c r="N41" s="9"/>
      <c r="O41" s="9"/>
      <c r="P41" s="9"/>
      <c r="Q41" s="8"/>
      <c r="R41" s="9"/>
      <c r="S41" s="9"/>
      <c r="T41" s="6">
        <f t="shared" si="3"/>
        <v>1564856</v>
      </c>
      <c r="U41" s="6">
        <f t="shared" si="5"/>
        <v>25189894</v>
      </c>
      <c r="V41" s="6">
        <f t="shared" si="4"/>
        <v>0</v>
      </c>
    </row>
    <row r="42" spans="1:22">
      <c r="A42" s="13" t="s">
        <v>48</v>
      </c>
      <c r="B42" s="8"/>
      <c r="C42" s="9"/>
      <c r="D42" s="9"/>
      <c r="E42" s="9"/>
      <c r="F42" s="9"/>
      <c r="G42" s="9"/>
      <c r="H42" s="9"/>
      <c r="I42" s="9">
        <v>398408</v>
      </c>
      <c r="J42" s="9"/>
      <c r="K42" s="9"/>
      <c r="L42" s="9"/>
      <c r="M42" s="9"/>
      <c r="N42" s="9"/>
      <c r="O42" s="9"/>
      <c r="P42" s="9"/>
      <c r="Q42" s="8"/>
      <c r="R42" s="9"/>
      <c r="S42" s="9"/>
      <c r="T42" s="6">
        <f t="shared" si="3"/>
        <v>0</v>
      </c>
      <c r="U42" s="6">
        <f t="shared" si="5"/>
        <v>398408</v>
      </c>
      <c r="V42" s="6"/>
    </row>
    <row r="43" spans="1:22">
      <c r="A43" s="13" t="s">
        <v>22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6">
        <f t="shared" si="3"/>
        <v>0</v>
      </c>
      <c r="U43" s="6">
        <f t="shared" si="5"/>
        <v>0</v>
      </c>
      <c r="V43" s="9">
        <f>SUM(D43+G43+J43+M43+P43+S43)</f>
        <v>0</v>
      </c>
    </row>
    <row r="44" spans="1:22">
      <c r="A44" s="14" t="s">
        <v>18</v>
      </c>
      <c r="B44" s="10">
        <f t="shared" ref="B44:C44" si="6">SUM(B11:B43)</f>
        <v>17616323</v>
      </c>
      <c r="C44" s="10">
        <f t="shared" si="6"/>
        <v>24147642</v>
      </c>
      <c r="D44" s="10"/>
      <c r="E44" s="10">
        <f t="shared" ref="E44" si="7">SUM(E11:E43)</f>
        <v>3184333</v>
      </c>
      <c r="F44" s="10">
        <f t="shared" ref="F44" si="8">SUM(F11:F43)</f>
        <v>4236405</v>
      </c>
      <c r="G44" s="10"/>
      <c r="H44" s="10">
        <f t="shared" ref="H44" si="9">SUM(H11:H43)</f>
        <v>39457013</v>
      </c>
      <c r="I44" s="10">
        <f t="shared" ref="I44" si="10">SUM(I11:I43)</f>
        <v>90696187</v>
      </c>
      <c r="J44" s="10"/>
      <c r="K44" s="10">
        <f t="shared" ref="K44" si="11">SUM(K11:K43)</f>
        <v>3951968</v>
      </c>
      <c r="L44" s="10">
        <f t="shared" ref="L44" si="12">SUM(L11:L43)</f>
        <v>6091498</v>
      </c>
      <c r="M44" s="10">
        <f t="shared" ref="M44" si="13">SUM(M11:M43)</f>
        <v>4459782</v>
      </c>
      <c r="N44" s="10">
        <f t="shared" ref="N44" si="14">SUM(N11:N43)</f>
        <v>17483651</v>
      </c>
      <c r="O44" s="10">
        <f t="shared" ref="O44" si="15">SUM(O11:O43)</f>
        <v>18670994</v>
      </c>
      <c r="P44" s="10"/>
      <c r="Q44" s="10">
        <f t="shared" ref="Q44" si="16">SUM(Q11:Q43)</f>
        <v>138810652</v>
      </c>
      <c r="R44" s="10">
        <f t="shared" ref="R44" si="17">SUM(R11:R43)</f>
        <v>134348416</v>
      </c>
      <c r="S44" s="10"/>
      <c r="T44" s="10">
        <f t="shared" ref="T44" si="18">SUM(T11:T43)</f>
        <v>220503940</v>
      </c>
      <c r="U44" s="10">
        <f t="shared" ref="U44" si="19">SUM(U11:U43)</f>
        <v>278191142</v>
      </c>
      <c r="V44" s="10">
        <f t="shared" ref="V44" si="20">SUM(V11:V43)</f>
        <v>4459782</v>
      </c>
    </row>
    <row r="45" spans="1:22">
      <c r="T45" s="15"/>
    </row>
  </sheetData>
  <mergeCells count="18">
    <mergeCell ref="A7:V7"/>
    <mergeCell ref="A6:V6"/>
    <mergeCell ref="C1:F1"/>
    <mergeCell ref="G1:J1"/>
    <mergeCell ref="K1:N1"/>
    <mergeCell ref="O1:R1"/>
    <mergeCell ref="S1:V1"/>
    <mergeCell ref="U4:V4"/>
    <mergeCell ref="A2:V2"/>
    <mergeCell ref="A8:V8"/>
    <mergeCell ref="A9:A10"/>
    <mergeCell ref="B9:D9"/>
    <mergeCell ref="E9:G9"/>
    <mergeCell ref="H9:J9"/>
    <mergeCell ref="K9:M9"/>
    <mergeCell ref="N9:P9"/>
    <mergeCell ref="Q9:S9"/>
    <mergeCell ref="T9:V9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2019-05-22T05:25:19Z</cp:lastPrinted>
  <dcterms:created xsi:type="dcterms:W3CDTF">2012-02-02T10:48:30Z</dcterms:created>
  <dcterms:modified xsi:type="dcterms:W3CDTF">2019-06-04T08:59:14Z</dcterms:modified>
</cp:coreProperties>
</file>