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E18" i="1" s="1"/>
  <c r="C17" i="1"/>
  <c r="E9" i="1"/>
  <c r="E8" i="1"/>
  <c r="E7" i="1"/>
  <c r="C7" i="1"/>
  <c r="E6" i="1"/>
  <c r="C6" i="1"/>
  <c r="E5" i="1"/>
  <c r="E16" i="1" s="1"/>
  <c r="C5" i="1"/>
  <c r="C16" i="1" s="1"/>
  <c r="E31" i="1" l="1"/>
  <c r="G16" i="1"/>
  <c r="C31" i="1"/>
  <c r="C29" i="1"/>
  <c r="E29" i="1"/>
  <c r="E30" i="1" s="1"/>
  <c r="G29" i="1" l="1"/>
  <c r="C30" i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<sst xmlns="http://schemas.openxmlformats.org/spreadsheetml/2006/main" count="83" uniqueCount="81">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</sst>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>
        <row r="19">
          <cell r="C19">
            <v>1078131150</v>
          </cell>
        </row>
        <row r="25">
          <cell r="C25">
            <v>694206350</v>
          </cell>
        </row>
        <row r="46">
          <cell r="C46">
            <v>22232600</v>
          </cell>
        </row>
        <row r="64">
          <cell r="C64">
            <v>69269106</v>
          </cell>
        </row>
        <row r="115">
          <cell r="C115">
            <v>870906447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tabSelected="1" view="pageLayout" zoomScaleNormal="100" zoomScaleSheetLayoutView="115" workbookViewId="0">
      <selection activeCell="C4" sqref="C4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7" width="11.83203125" style="3" hidden="1" customWidth="1"/>
    <col min="8" max="16384" width="9.33203125" style="3"/>
  </cols>
  <sheetData>
    <row r="1" spans="1:7" ht="37.5" customHeight="1" thickBot="1" x14ac:dyDescent="0.25">
      <c r="A1" s="1" t="s">
        <v>0</v>
      </c>
      <c r="B1" s="1"/>
      <c r="C1" s="1"/>
      <c r="D1" s="1"/>
      <c r="E1" s="1"/>
      <c r="F1" s="2"/>
    </row>
    <row r="2" spans="1:7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7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7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7" ht="12.95" customHeight="1" x14ac:dyDescent="0.2">
      <c r="A5" s="16" t="s">
        <v>11</v>
      </c>
      <c r="B5" s="17" t="s">
        <v>12</v>
      </c>
      <c r="C5" s="18">
        <f>'[1]1.1.sz.mell. '!C19</f>
        <v>1078131150</v>
      </c>
      <c r="D5" s="19" t="s">
        <v>13</v>
      </c>
      <c r="E5" s="20">
        <f>'[1]1.1.sz.mell. '!C115</f>
        <v>870906447</v>
      </c>
      <c r="F5" s="2"/>
    </row>
    <row r="6" spans="1:7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714814839</v>
      </c>
      <c r="F6" s="2"/>
    </row>
    <row r="7" spans="1:7" ht="12.95" customHeight="1" x14ac:dyDescent="0.2">
      <c r="A7" s="21" t="s">
        <v>17</v>
      </c>
      <c r="B7" s="22" t="s">
        <v>18</v>
      </c>
      <c r="C7" s="25">
        <f>'[1]1.1.sz.mell. '!C46</f>
        <v>22232600</v>
      </c>
      <c r="D7" s="23" t="s">
        <v>19</v>
      </c>
      <c r="E7" s="26">
        <f>'[1]1.1.sz.mell. '!C117</f>
        <v>504033126</v>
      </c>
      <c r="F7" s="2"/>
    </row>
    <row r="8" spans="1:7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7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7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7" ht="12.95" customHeight="1" x14ac:dyDescent="0.2">
      <c r="A11" s="21" t="s">
        <v>28</v>
      </c>
      <c r="B11" s="30"/>
      <c r="C11" s="25"/>
      <c r="D11" s="29"/>
      <c r="E11" s="26"/>
      <c r="F11" s="2"/>
    </row>
    <row r="12" spans="1:7" ht="12.95" customHeight="1" x14ac:dyDescent="0.2">
      <c r="A12" s="21" t="s">
        <v>29</v>
      </c>
      <c r="B12" s="30"/>
      <c r="C12" s="25"/>
      <c r="D12" s="29"/>
      <c r="E12" s="26"/>
      <c r="F12" s="2"/>
    </row>
    <row r="13" spans="1:7" ht="12.95" customHeight="1" x14ac:dyDescent="0.2">
      <c r="A13" s="21" t="s">
        <v>30</v>
      </c>
      <c r="B13" s="31"/>
      <c r="C13" s="28"/>
      <c r="D13" s="29"/>
      <c r="E13" s="26"/>
      <c r="F13" s="2"/>
    </row>
    <row r="14" spans="1:7" x14ac:dyDescent="0.2">
      <c r="A14" s="21" t="s">
        <v>31</v>
      </c>
      <c r="B14" s="30"/>
      <c r="C14" s="28"/>
      <c r="D14" s="29"/>
      <c r="E14" s="26"/>
      <c r="F14" s="2"/>
    </row>
    <row r="15" spans="1:7" ht="12.95" customHeight="1" thickBot="1" x14ac:dyDescent="0.25">
      <c r="A15" s="32" t="s">
        <v>32</v>
      </c>
      <c r="B15" s="33"/>
      <c r="C15" s="34"/>
      <c r="D15" s="35" t="s">
        <v>33</v>
      </c>
      <c r="E15" s="36">
        <v>61897460</v>
      </c>
      <c r="F15" s="2"/>
    </row>
    <row r="16" spans="1:7" ht="15.95" customHeight="1" thickBot="1" x14ac:dyDescent="0.25">
      <c r="A16" s="37" t="s">
        <v>34</v>
      </c>
      <c r="B16" s="38" t="s">
        <v>35</v>
      </c>
      <c r="C16" s="39">
        <f>+C5+C7+C8+C10+C11+C12+C13+C14+C15</f>
        <v>1100363750</v>
      </c>
      <c r="D16" s="38" t="s">
        <v>36</v>
      </c>
      <c r="E16" s="40">
        <f>+E5+E7+E9+E10+E11+E12+E13+E14+E15</f>
        <v>1464065119</v>
      </c>
      <c r="F16" s="2"/>
      <c r="G16" s="3">
        <f>C16-E16</f>
        <v>-363701369</v>
      </c>
    </row>
    <row r="17" spans="1:7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7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7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7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7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7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7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7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7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7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7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7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7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  <c r="G29" s="3">
        <f>C29-E29</f>
        <v>52316606</v>
      </c>
    </row>
    <row r="30" spans="1:7" ht="13.5" thickBot="1" x14ac:dyDescent="0.25">
      <c r="A30" s="37" t="s">
        <v>72</v>
      </c>
      <c r="B30" s="52" t="s">
        <v>73</v>
      </c>
      <c r="C30" s="53">
        <f>+C16+C29</f>
        <v>1169632856</v>
      </c>
      <c r="D30" s="52" t="s">
        <v>74</v>
      </c>
      <c r="E30" s="53">
        <f>+E16+E29</f>
        <v>1481017619</v>
      </c>
      <c r="F30" s="2"/>
    </row>
    <row r="31" spans="1:7" ht="13.5" thickBot="1" x14ac:dyDescent="0.25">
      <c r="A31" s="37" t="s">
        <v>75</v>
      </c>
      <c r="B31" s="52" t="s">
        <v>76</v>
      </c>
      <c r="C31" s="53">
        <f>IF(C16-E16&lt;0,E16-C16,"-")</f>
        <v>363701369</v>
      </c>
      <c r="D31" s="52" t="s">
        <v>77</v>
      </c>
      <c r="E31" s="53" t="str">
        <f>IF(C16-E16&gt;0,C16-E16,"-")</f>
        <v>-</v>
      </c>
      <c r="F31" s="2"/>
    </row>
    <row r="32" spans="1:7" ht="13.5" thickBot="1" x14ac:dyDescent="0.25">
      <c r="A32" s="37" t="s">
        <v>78</v>
      </c>
      <c r="B32" s="52" t="s">
        <v>79</v>
      </c>
      <c r="C32" s="53">
        <f>IF(C30-E30&lt;0,E30-C30,"-")</f>
        <v>311384763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2019-12-02T09:44:37Z</dcterms:created>
  <dcterms:modified xsi:type="dcterms:W3CDTF">2019-12-02T09:44:38Z</dcterms:modified>
</cp:coreProperties>
</file>