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1.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<sst xmlns="http://schemas.openxmlformats.org/spreadsheetml/2006/main" count="71" uniqueCount="67">
  <si>
    <t>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</si>
  <si>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</si>
  <si>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</si>
  <si>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</si>
  <si>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</si>
  <si>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</si>
  <si>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</si>
  <si>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</si>
  <si>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</si>
  <si>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</si>
  <si>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</si>
  <si>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</si>
  <si>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</si>
  <si>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</t>
  </si>
  <si>
    <t>KIADÁSOK</t>
  </si>
  <si>
    <t>Rovat
szám</t>
  </si>
  <si>
    <t>Rovat megnevezése</t>
  </si>
  <si>
    <t>Eredeti
Előirányzat</t>
  </si>
  <si>
    <t>Módosított
Előirányzat</t>
  </si>
  <si>
    <t>Teljesítés</t>
  </si>
  <si>
    <t>Teljesítés
 %-a</t>
  </si>
  <si>
    <t>Előirányzat</t>
  </si>
  <si>
    <t>Teljesítés 
%-a</t>
  </si>
  <si>
    <t>B111</t>
  </si>
  <si>
    <t>Helyi önkormányzatok működésének általános támogatása</t>
  </si>
  <si>
    <t>K1</t>
  </si>
  <si>
    <t>Személyi juttatások</t>
  </si>
  <si>
    <t>B112</t>
  </si>
  <si>
    <t>Települési önkormányzatok egyes köznevelési feladatainak támogatása</t>
  </si>
  <si>
    <t>K2</t>
  </si>
  <si>
    <t>Munkaad.terh.járulékok és szoc.hoz.jár.adó</t>
  </si>
  <si>
    <t>B113</t>
  </si>
  <si>
    <t>Települési önkormányzatok szociális és gyermekjóléti  feladatainak támogatása</t>
  </si>
  <si>
    <t>K3</t>
  </si>
  <si>
    <t>Dologi kiadások</t>
  </si>
  <si>
    <t>B114</t>
  </si>
  <si>
    <t>Települési önkormányzatok kulturális feladatainak támogatása</t>
  </si>
  <si>
    <t>K4</t>
  </si>
  <si>
    <t>Ellátottak pénzbeli juttatásai</t>
  </si>
  <si>
    <t>B115</t>
  </si>
  <si>
    <t>Működési célú központosított előirányzatok</t>
  </si>
  <si>
    <t>K5</t>
  </si>
  <si>
    <t>Egyéb működési célú kiadások</t>
  </si>
  <si>
    <t>B12</t>
  </si>
  <si>
    <t>Elvonások és befizetések bevételei</t>
  </si>
  <si>
    <t>K7</t>
  </si>
  <si>
    <t>Felújítások</t>
  </si>
  <si>
    <t>B16</t>
  </si>
  <si>
    <t>Egyéb működési célú támogatások bevételei államháztartáson belülről</t>
  </si>
  <si>
    <t>K9</t>
  </si>
  <si>
    <t>Finanszírozási kiadások</t>
  </si>
  <si>
    <t>B34</t>
  </si>
  <si>
    <t xml:space="preserve">Vagyoni tipusú adók </t>
  </si>
  <si>
    <t>K10</t>
  </si>
  <si>
    <t>Tartalék</t>
  </si>
  <si>
    <t>B35</t>
  </si>
  <si>
    <t xml:space="preserve">Termékek és szolgáltatások adói </t>
  </si>
  <si>
    <t>B36</t>
  </si>
  <si>
    <t>Egyéb közhatalmi bevételek</t>
  </si>
  <si>
    <t>B4</t>
  </si>
  <si>
    <t>Működési bevételek</t>
  </si>
  <si>
    <t>B8</t>
  </si>
  <si>
    <t>Finanszírozási bevételek</t>
  </si>
  <si>
    <t>B 1-8</t>
  </si>
  <si>
    <t>BEVÉTELEK ÖSSZESEN</t>
  </si>
  <si>
    <t>K 1-10</t>
  </si>
  <si>
    <t>KIADÁSOK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</si>
</sst>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2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9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22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18" fillId="0" borderId="0" xfId="44" applyNumberFormat="1" applyFont="1" applyAlignment="1">
      <alignment/>
    </xf>
    <xf numFmtId="164" fontId="18" fillId="0" borderId="0" xfId="44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10" xfId="44" applyNumberFormat="1" applyFont="1" applyBorder="1" applyAlignment="1">
      <alignment horizontal="center"/>
    </xf>
    <xf numFmtId="164" fontId="20" fillId="0" borderId="11" xfId="44" applyNumberFormat="1" applyFont="1" applyBorder="1" applyAlignment="1">
      <alignment horizontal="center"/>
    </xf>
    <xf numFmtId="164" fontId="20" fillId="0" borderId="12" xfId="44" applyNumberFormat="1" applyFont="1" applyBorder="1" applyAlignment="1">
      <alignment horizontal="center"/>
    </xf>
    <xf numFmtId="164" fontId="18" fillId="0" borderId="13" xfId="44" applyNumberFormat="1" applyFont="1" applyBorder="1" applyAlignment="1">
      <alignment horizontal="center"/>
    </xf>
    <xf numFmtId="164" fontId="20" fillId="0" borderId="14" xfId="44" applyNumberFormat="1" applyFont="1" applyBorder="1" applyAlignment="1">
      <alignment horizontal="center"/>
    </xf>
    <xf numFmtId="164" fontId="20" fillId="0" borderId="15" xfId="44" applyNumberFormat="1" applyFont="1" applyBorder="1" applyAlignment="1">
      <alignment horizontal="center"/>
    </xf>
    <xf numFmtId="164" fontId="20" fillId="0" borderId="16" xfId="44" applyNumberFormat="1" applyFont="1" applyBorder="1" applyAlignment="1">
      <alignment horizontal="center"/>
    </xf>
    <xf numFmtId="164" fontId="20" fillId="0" borderId="17" xfId="44" applyNumberFormat="1" applyFont="1" applyBorder="1" applyAlignment="1">
      <alignment horizontal="center"/>
    </xf>
    <xf numFmtId="164" fontId="20" fillId="0" borderId="18" xfId="44" applyNumberFormat="1" applyFont="1" applyBorder="1" applyAlignment="1">
      <alignment horizontal="center"/>
    </xf>
    <xf numFmtId="164" fontId="20" fillId="0" borderId="19" xfId="44" applyNumberFormat="1" applyFont="1" applyBorder="1" applyAlignment="1">
      <alignment horizontal="center"/>
    </xf>
    <xf numFmtId="164" fontId="18" fillId="0" borderId="20" xfId="44" applyNumberFormat="1" applyFont="1" applyBorder="1" applyAlignment="1">
      <alignment horizontal="center"/>
    </xf>
    <xf numFmtId="164" fontId="20" fillId="0" borderId="18" xfId="44" applyNumberFormat="1" applyFont="1" applyBorder="1" applyAlignment="1">
      <alignment horizontal="center" vertical="center" wrapText="1"/>
    </xf>
    <xf numFmtId="164" fontId="20" fillId="0" borderId="18" xfId="44" applyNumberFormat="1" applyFont="1" applyBorder="1" applyAlignment="1">
      <alignment horizontal="center" vertical="center"/>
    </xf>
    <xf numFmtId="164" fontId="20" fillId="0" borderId="19" xfId="44" applyNumberFormat="1" applyFont="1" applyBorder="1" applyAlignment="1">
      <alignment horizontal="center" vertical="center" wrapText="1"/>
    </xf>
    <xf numFmtId="164" fontId="20" fillId="0" borderId="17" xfId="44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8" fillId="0" borderId="17" xfId="44" applyNumberFormat="1" applyFont="1" applyBorder="1" applyAlignment="1">
      <alignment/>
    </xf>
    <xf numFmtId="164" fontId="20" fillId="0" borderId="18" xfId="44" applyNumberFormat="1" applyFont="1" applyBorder="1" applyAlignment="1">
      <alignment horizontal="center"/>
    </xf>
    <xf numFmtId="0" fontId="18" fillId="0" borderId="18" xfId="0" applyFont="1" applyFill="1" applyBorder="1" applyAlignment="1">
      <alignment vertical="center" wrapText="1"/>
    </xf>
    <xf numFmtId="38" fontId="18" fillId="0" borderId="18" xfId="42" applyNumberFormat="1" applyFont="1" applyFill="1" applyBorder="1" applyAlignment="1">
      <alignment vertical="center"/>
    </xf>
    <xf numFmtId="10" fontId="18" fillId="0" borderId="19" xfId="42" applyNumberFormat="1" applyFont="1" applyFill="1" applyBorder="1" applyAlignment="1">
      <alignment horizontal="center" vertical="center"/>
    </xf>
    <xf numFmtId="38" fontId="20" fillId="0" borderId="17" xfId="42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64" fontId="18" fillId="0" borderId="21" xfId="44" applyNumberFormat="1" applyFont="1" applyBorder="1" applyAlignment="1">
      <alignment/>
    </xf>
    <xf numFmtId="0" fontId="20" fillId="0" borderId="22" xfId="0" applyFont="1" applyFill="1" applyBorder="1" applyAlignment="1">
      <alignment horizontal="center" vertical="center" wrapText="1"/>
    </xf>
    <xf numFmtId="38" fontId="20" fillId="0" borderId="23" xfId="42" applyNumberFormat="1" applyFont="1" applyFill="1" applyBorder="1" applyAlignment="1">
      <alignment vertical="center"/>
    </xf>
    <xf numFmtId="10" fontId="20" fillId="0" borderId="24" xfId="42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2" xfId="57"/>
    <cellStyle name="Normál 3" xfId="58"/>
    <cellStyle name="Normal_KARSZJ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4\Magyarpol&#225;ny\K&#233;pvisel&#337;-test&#252;leti%20&#252;l&#233;sek\09.%2025.%20nyilv&#225;nos\&#214;nkorm&#225;nyzat%20besz&#225;mol&#243;\2014.I.f&#233;l&#233;vi%20besz&#225;mol&#243;%20mell&#233;kletei%20Mpol&#225;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"/>
      <sheetName val="2.m"/>
      <sheetName val="3.m"/>
      <sheetName val="4.m."/>
      <sheetName val="5.m"/>
      <sheetName val="6.m"/>
      <sheetName val="7.m"/>
    </sheetNames>
    <sheetDataSet>
      <sheetData sheetId="1">
        <row r="13">
          <cell r="AI13">
            <v>27399</v>
          </cell>
        </row>
        <row r="29">
          <cell r="AI29">
            <v>1451</v>
          </cell>
        </row>
        <row r="30">
          <cell r="AI30">
            <v>550</v>
          </cell>
        </row>
        <row r="44">
          <cell r="AI44">
            <v>7336</v>
          </cell>
        </row>
        <row r="63">
          <cell r="AI63">
            <v>5171</v>
          </cell>
        </row>
        <row r="76">
          <cell r="AI76">
            <v>15300</v>
          </cell>
        </row>
        <row r="85">
          <cell r="AI85">
            <v>12171</v>
          </cell>
        </row>
        <row r="102">
          <cell r="AI102">
            <v>68323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 topLeftCell="D1">
      <selection activeCell="C17" sqref="C17"/>
    </sheetView>
  </sheetViews>
  <sheetFormatPr defaultColWidth="9.00390625" defaultRowHeight="12.75"/>
  <cols>
    <col min="1" max="1" width="7.875" style="4" bestFit="1" customWidth="1"/>
    <col min="2" max="2" width="10.25390625" style="3" customWidth="1"/>
    <col min="3" max="3" width="59.875" style="4" customWidth="1"/>
    <col min="4" max="6" width="13.625" style="4" customWidth="1"/>
    <col min="7" max="7" width="13.625" style="3" customWidth="1"/>
    <col min="8" max="8" width="11.875" style="3" bestFit="1" customWidth="1"/>
    <col min="9" max="9" width="49.875" style="4" customWidth="1"/>
    <col min="10" max="13" width="14.375" style="4" customWidth="1"/>
    <col min="14" max="16384" width="9.125" style="4" customWidth="1"/>
  </cols>
  <sheetData>
    <row r="1" spans="1:13" ht="15.75" thickBot="1">
      <c r="A1" s="1"/>
      <c r="B1" s="2"/>
      <c r="C1" s="1"/>
      <c r="D1" s="1"/>
      <c r="E1" s="1"/>
      <c r="F1" s="1"/>
      <c r="G1" s="2"/>
      <c r="J1" s="1"/>
      <c r="M1" s="1" t="s">
        <v>0</v>
      </c>
    </row>
    <row r="2" spans="1:13" ht="15.75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5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7" t="s">
        <v>12</v>
      </c>
    </row>
    <row r="3" spans="1:13" ht="15.75">
      <c r="A3" s="8">
        <v>1</v>
      </c>
      <c r="B3" s="9" t="s">
        <v>13</v>
      </c>
      <c r="C3" s="10"/>
      <c r="D3" s="10"/>
      <c r="E3" s="10"/>
      <c r="F3" s="10"/>
      <c r="G3" s="11"/>
      <c r="H3" s="12" t="s">
        <v>14</v>
      </c>
      <c r="I3" s="13"/>
      <c r="J3" s="13"/>
      <c r="K3" s="13"/>
      <c r="L3" s="13"/>
      <c r="M3" s="14"/>
    </row>
    <row r="4" spans="1:13" s="20" customFormat="1" ht="35.25" customHeight="1">
      <c r="A4" s="15"/>
      <c r="B4" s="16" t="s">
        <v>15</v>
      </c>
      <c r="C4" s="17" t="s">
        <v>16</v>
      </c>
      <c r="D4" s="16" t="s">
        <v>17</v>
      </c>
      <c r="E4" s="16" t="s">
        <v>18</v>
      </c>
      <c r="F4" s="17" t="s">
        <v>19</v>
      </c>
      <c r="G4" s="18" t="s">
        <v>20</v>
      </c>
      <c r="H4" s="19" t="s">
        <v>15</v>
      </c>
      <c r="I4" s="17" t="s">
        <v>16</v>
      </c>
      <c r="J4" s="17" t="s">
        <v>21</v>
      </c>
      <c r="K4" s="16" t="s">
        <v>18</v>
      </c>
      <c r="L4" s="17" t="s">
        <v>19</v>
      </c>
      <c r="M4" s="18" t="s">
        <v>22</v>
      </c>
    </row>
    <row r="5" spans="1:13" ht="29.25" customHeight="1">
      <c r="A5" s="21">
        <v>2</v>
      </c>
      <c r="B5" s="22" t="s">
        <v>23</v>
      </c>
      <c r="C5" s="23" t="s">
        <v>24</v>
      </c>
      <c r="D5" s="24">
        <v>51690</v>
      </c>
      <c r="E5" s="24">
        <v>51690</v>
      </c>
      <c r="F5" s="24">
        <v>26879</v>
      </c>
      <c r="G5" s="25">
        <f>SUM(F5/E5)</f>
        <v>0.5200038692203521</v>
      </c>
      <c r="H5" s="26" t="s">
        <v>25</v>
      </c>
      <c r="I5" s="27" t="s">
        <v>26</v>
      </c>
      <c r="J5" s="24">
        <v>14300</v>
      </c>
      <c r="K5" s="24">
        <v>14300</v>
      </c>
      <c r="L5" s="24">
        <v>7330</v>
      </c>
      <c r="M5" s="25">
        <f aca="true" t="shared" si="0" ref="M5:M12">SUM(L5/K5)</f>
        <v>0.5125874125874126</v>
      </c>
    </row>
    <row r="6" spans="1:13" ht="29.25" customHeight="1">
      <c r="A6" s="21">
        <v>3</v>
      </c>
      <c r="B6" s="22" t="s">
        <v>27</v>
      </c>
      <c r="C6" s="23" t="s">
        <v>28</v>
      </c>
      <c r="D6" s="24">
        <f>SUM('[1]2.m'!AI13:AL13)</f>
        <v>27399</v>
      </c>
      <c r="E6" s="24">
        <v>27399</v>
      </c>
      <c r="F6" s="24">
        <v>13798</v>
      </c>
      <c r="G6" s="25">
        <f aca="true" t="shared" si="1" ref="G6:G17">SUM(F6/E6)</f>
        <v>0.503595021716121</v>
      </c>
      <c r="H6" s="26" t="s">
        <v>29</v>
      </c>
      <c r="I6" s="27" t="s">
        <v>30</v>
      </c>
      <c r="J6" s="24">
        <v>3321</v>
      </c>
      <c r="K6" s="24">
        <v>3321</v>
      </c>
      <c r="L6" s="24">
        <v>1709</v>
      </c>
      <c r="M6" s="25">
        <f t="shared" si="0"/>
        <v>0.5146040349292382</v>
      </c>
    </row>
    <row r="7" spans="1:13" ht="29.25" customHeight="1">
      <c r="A7" s="21">
        <v>4</v>
      </c>
      <c r="B7" s="22" t="s">
        <v>31</v>
      </c>
      <c r="C7" s="23" t="s">
        <v>32</v>
      </c>
      <c r="D7" s="24">
        <v>11750</v>
      </c>
      <c r="E7" s="24">
        <v>11750</v>
      </c>
      <c r="F7" s="24">
        <v>6006</v>
      </c>
      <c r="G7" s="25">
        <f t="shared" si="1"/>
        <v>0.5111489361702127</v>
      </c>
      <c r="H7" s="26" t="s">
        <v>33</v>
      </c>
      <c r="I7" s="27" t="s">
        <v>34</v>
      </c>
      <c r="J7" s="24">
        <v>38878</v>
      </c>
      <c r="K7" s="24">
        <v>38878</v>
      </c>
      <c r="L7" s="24">
        <v>17845</v>
      </c>
      <c r="M7" s="25">
        <f t="shared" si="0"/>
        <v>0.45899994855702453</v>
      </c>
    </row>
    <row r="8" spans="1:13" ht="29.25" customHeight="1">
      <c r="A8" s="21">
        <v>5</v>
      </c>
      <c r="B8" s="22" t="s">
        <v>35</v>
      </c>
      <c r="C8" s="23" t="s">
        <v>36</v>
      </c>
      <c r="D8" s="24">
        <f>SUM('[1]2.m'!AI29:AL29)</f>
        <v>1451</v>
      </c>
      <c r="E8" s="24">
        <v>1451</v>
      </c>
      <c r="F8" s="24">
        <v>755</v>
      </c>
      <c r="G8" s="25">
        <f t="shared" si="1"/>
        <v>0.5203308063404548</v>
      </c>
      <c r="H8" s="26" t="s">
        <v>37</v>
      </c>
      <c r="I8" s="23" t="s">
        <v>38</v>
      </c>
      <c r="J8" s="24">
        <v>4269</v>
      </c>
      <c r="K8" s="24">
        <v>4269</v>
      </c>
      <c r="L8" s="24">
        <v>1540</v>
      </c>
      <c r="M8" s="25">
        <f t="shared" si="0"/>
        <v>0.36074022019208246</v>
      </c>
    </row>
    <row r="9" spans="1:13" ht="29.25" customHeight="1">
      <c r="A9" s="21">
        <v>6</v>
      </c>
      <c r="B9" s="22" t="s">
        <v>39</v>
      </c>
      <c r="C9" s="23" t="s">
        <v>40</v>
      </c>
      <c r="D9" s="24">
        <f>SUM('[1]2.m'!AI30:AL30)</f>
        <v>550</v>
      </c>
      <c r="E9" s="24">
        <v>550</v>
      </c>
      <c r="F9" s="24">
        <v>286</v>
      </c>
      <c r="G9" s="25">
        <f t="shared" si="1"/>
        <v>0.52</v>
      </c>
      <c r="H9" s="26" t="s">
        <v>41</v>
      </c>
      <c r="I9" s="24" t="s">
        <v>42</v>
      </c>
      <c r="J9" s="24">
        <v>5711</v>
      </c>
      <c r="K9" s="24">
        <v>5711</v>
      </c>
      <c r="L9" s="24">
        <v>4029</v>
      </c>
      <c r="M9" s="25">
        <f t="shared" si="0"/>
        <v>0.7054806513745404</v>
      </c>
    </row>
    <row r="10" spans="1:13" ht="29.25" customHeight="1">
      <c r="A10" s="21">
        <v>7</v>
      </c>
      <c r="B10" s="22" t="s">
        <v>43</v>
      </c>
      <c r="C10" s="23" t="s">
        <v>44</v>
      </c>
      <c r="D10" s="24"/>
      <c r="E10" s="24"/>
      <c r="F10" s="24">
        <v>306</v>
      </c>
      <c r="G10" s="25"/>
      <c r="H10" s="26" t="s">
        <v>45</v>
      </c>
      <c r="I10" s="24" t="s">
        <v>46</v>
      </c>
      <c r="J10" s="24">
        <v>667</v>
      </c>
      <c r="K10" s="24">
        <v>667</v>
      </c>
      <c r="L10" s="24">
        <v>227</v>
      </c>
      <c r="M10" s="25">
        <f t="shared" si="0"/>
        <v>0.3403298350824588</v>
      </c>
    </row>
    <row r="11" spans="1:13" ht="29.25" customHeight="1">
      <c r="A11" s="21">
        <v>8</v>
      </c>
      <c r="B11" s="22" t="s">
        <v>47</v>
      </c>
      <c r="C11" s="23" t="s">
        <v>48</v>
      </c>
      <c r="D11" s="24">
        <f>SUM('[1]2.m'!AI44:AL44)</f>
        <v>7336</v>
      </c>
      <c r="E11" s="24">
        <v>7336</v>
      </c>
      <c r="F11" s="24">
        <v>3132</v>
      </c>
      <c r="G11" s="25">
        <f t="shared" si="1"/>
        <v>0.42693565976008724</v>
      </c>
      <c r="H11" s="26" t="s">
        <v>49</v>
      </c>
      <c r="I11" s="24" t="s">
        <v>50</v>
      </c>
      <c r="J11" s="24">
        <v>64504</v>
      </c>
      <c r="K11" s="24">
        <v>64504</v>
      </c>
      <c r="L11" s="24">
        <v>42114</v>
      </c>
      <c r="M11" s="25">
        <f t="shared" si="0"/>
        <v>0.6528897432717351</v>
      </c>
    </row>
    <row r="12" spans="1:13" ht="29.25" customHeight="1">
      <c r="A12" s="21">
        <v>9</v>
      </c>
      <c r="B12" s="22" t="s">
        <v>51</v>
      </c>
      <c r="C12" s="23" t="s">
        <v>52</v>
      </c>
      <c r="D12" s="24">
        <f>SUM('[1]2.m'!AI63:AL63)</f>
        <v>5171</v>
      </c>
      <c r="E12" s="24">
        <v>5171</v>
      </c>
      <c r="F12" s="24">
        <v>2588</v>
      </c>
      <c r="G12" s="25">
        <f t="shared" si="1"/>
        <v>0.5004834654805647</v>
      </c>
      <c r="H12" s="26" t="s">
        <v>53</v>
      </c>
      <c r="I12" s="24" t="s">
        <v>54</v>
      </c>
      <c r="J12" s="24">
        <v>69491</v>
      </c>
      <c r="K12" s="24">
        <v>69491</v>
      </c>
      <c r="L12" s="24"/>
      <c r="M12" s="25">
        <f t="shared" si="0"/>
        <v>0</v>
      </c>
    </row>
    <row r="13" spans="1:13" ht="29.25" customHeight="1">
      <c r="A13" s="21">
        <v>10</v>
      </c>
      <c r="B13" s="22" t="s">
        <v>55</v>
      </c>
      <c r="C13" s="23" t="s">
        <v>56</v>
      </c>
      <c r="D13" s="24">
        <f>SUM('[1]2.m'!AI76:AL76)</f>
        <v>15300</v>
      </c>
      <c r="E13" s="24">
        <v>15300</v>
      </c>
      <c r="F13" s="24">
        <v>7380</v>
      </c>
      <c r="G13" s="25">
        <f t="shared" si="1"/>
        <v>0.4823529411764706</v>
      </c>
      <c r="H13" s="26"/>
      <c r="I13" s="24"/>
      <c r="J13" s="24"/>
      <c r="K13" s="24"/>
      <c r="L13" s="24"/>
      <c r="M13" s="25"/>
    </row>
    <row r="14" spans="1:13" ht="29.25" customHeight="1">
      <c r="A14" s="21">
        <v>11</v>
      </c>
      <c r="B14" s="22" t="s">
        <v>57</v>
      </c>
      <c r="C14" s="23" t="s">
        <v>58</v>
      </c>
      <c r="D14" s="24"/>
      <c r="E14" s="24"/>
      <c r="F14" s="24">
        <v>70</v>
      </c>
      <c r="G14" s="25"/>
      <c r="H14" s="26"/>
      <c r="I14" s="24"/>
      <c r="J14" s="24"/>
      <c r="K14" s="24"/>
      <c r="L14" s="24"/>
      <c r="M14" s="25"/>
    </row>
    <row r="15" spans="1:13" ht="29.25" customHeight="1">
      <c r="A15" s="21">
        <v>12</v>
      </c>
      <c r="B15" s="22" t="s">
        <v>59</v>
      </c>
      <c r="C15" s="23" t="s">
        <v>60</v>
      </c>
      <c r="D15" s="24">
        <f>SUM('[1]2.m'!AI85:AL85)</f>
        <v>12171</v>
      </c>
      <c r="E15" s="24">
        <v>12171</v>
      </c>
      <c r="F15" s="24">
        <v>11387</v>
      </c>
      <c r="G15" s="25">
        <f t="shared" si="1"/>
        <v>0.9355845863117246</v>
      </c>
      <c r="H15" s="28"/>
      <c r="I15" s="29"/>
      <c r="J15" s="29"/>
      <c r="K15" s="24"/>
      <c r="L15" s="24"/>
      <c r="M15" s="25"/>
    </row>
    <row r="16" spans="1:13" ht="29.25" customHeight="1">
      <c r="A16" s="21">
        <v>13</v>
      </c>
      <c r="B16" s="22" t="s">
        <v>61</v>
      </c>
      <c r="C16" s="23" t="s">
        <v>62</v>
      </c>
      <c r="D16" s="24">
        <f>SUM('[1]2.m'!AI102:AL102)</f>
        <v>68323</v>
      </c>
      <c r="E16" s="24">
        <v>68323</v>
      </c>
      <c r="F16" s="24"/>
      <c r="G16" s="25">
        <f t="shared" si="1"/>
        <v>0</v>
      </c>
      <c r="H16" s="26"/>
      <c r="I16" s="24"/>
      <c r="J16" s="24"/>
      <c r="K16" s="24"/>
      <c r="L16" s="24"/>
      <c r="M16" s="25"/>
    </row>
    <row r="17" spans="1:13" ht="47.25" customHeight="1" thickBot="1">
      <c r="A17" s="30">
        <v>14</v>
      </c>
      <c r="B17" s="31" t="s">
        <v>63</v>
      </c>
      <c r="C17" s="31" t="s">
        <v>64</v>
      </c>
      <c r="D17" s="32">
        <f>SUM(D5:D16)</f>
        <v>201141</v>
      </c>
      <c r="E17" s="32">
        <f>SUM(E5:E16)</f>
        <v>201141</v>
      </c>
      <c r="F17" s="32">
        <f>SUM(F5:F16)</f>
        <v>72587</v>
      </c>
      <c r="G17" s="33">
        <f t="shared" si="1"/>
        <v>0.3608762012717447</v>
      </c>
      <c r="H17" s="34" t="s">
        <v>65</v>
      </c>
      <c r="I17" s="35" t="s">
        <v>66</v>
      </c>
      <c r="J17" s="32">
        <f>SUM(J5:J16)</f>
        <v>201141</v>
      </c>
      <c r="K17" s="32">
        <f>SUM(K5:K16)</f>
        <v>201141</v>
      </c>
      <c r="L17" s="32">
        <f>SUM(L5:L16)</f>
        <v>74794</v>
      </c>
      <c r="M17" s="33">
        <f>SUM(L17/K17)</f>
        <v>0.37184860371580136</v>
      </c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  <headerFooter>
    <oddHeader xml:space="preserve">&amp;LMAGYARPOLÁNY KÖZSÉG ÖNKORMÁNYZATA&amp;C2014. FÉLÉVI BESZÁMOLÓ
BEVÉTELEK ÉS KIADÁSOK ALAKULÁSA&amp;R1. melléklet a 8/2014. (IX. 26.)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jegyzo</cp:lastModifiedBy>
  <dcterms:created xsi:type="dcterms:W3CDTF">2014-09-30T13:54:06Z</dcterms:created>
  <dcterms:modified xsi:type="dcterms:W3CDTF">2014-09-30T13:54:22Z</dcterms:modified>
  <cp:category/>
  <cp:version/>
  <cp:contentType/>
  <cp:contentStatus/>
</cp:coreProperties>
</file>