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85" activeTab="0"/>
  </bookViews>
  <sheets>
    <sheet name="5. sz.nem épül be az egységesbe" sheetId="1" r:id="rId1"/>
  </sheets>
  <definedNames>
    <definedName name="_xlnm.Print_Area" localSheetId="0">'5. sz.nem épül be az egységesbe'!#REF!</definedName>
  </definedNames>
  <calcPr fullCalcOnLoad="1"/>
</workbook>
</file>

<file path=xl/sharedStrings.xml><?xml version="1.0" encoding="utf-8"?>
<sst xmlns="http://schemas.openxmlformats.org/spreadsheetml/2006/main" count="199" uniqueCount="79">
  <si>
    <t>A</t>
  </si>
  <si>
    <t>B</t>
  </si>
  <si>
    <t>C</t>
  </si>
  <si>
    <t>D</t>
  </si>
  <si>
    <t>E</t>
  </si>
  <si>
    <t>F</t>
  </si>
  <si>
    <t>feladatonkénti bontásban</t>
  </si>
  <si>
    <t xml:space="preserve">I. </t>
  </si>
  <si>
    <t>1.) Állami támogatás fedezetével előirányzat módosítás összesen:</t>
  </si>
  <si>
    <t>-</t>
  </si>
  <si>
    <t>Óvodapedagógusok munkáját segítők kiegészítő támogatása</t>
  </si>
  <si>
    <t>2.) Intézményi működési bevételekből előirányzat módosítás összesen:</t>
  </si>
  <si>
    <t>Szociális foglalkoztatás támogatására</t>
  </si>
  <si>
    <t>személyi juttatásokból</t>
  </si>
  <si>
    <t>munkaadót terhelő járulékokból</t>
  </si>
  <si>
    <t>dologi kiadásokra</t>
  </si>
  <si>
    <t>egyéb működési célú kiadásokra</t>
  </si>
  <si>
    <t>beruházás, felújításokra</t>
  </si>
  <si>
    <t>II. Intézmények költségvetésének módosítása</t>
  </si>
  <si>
    <t>1.) Gyógyászati Központ és Gyógyfürdő</t>
  </si>
  <si>
    <t>személyi juttatásokra</t>
  </si>
  <si>
    <t>munkaadót terhelő járulékokra</t>
  </si>
  <si>
    <t xml:space="preserve">2.) Kecskeméti Gábor Kulturális Központ </t>
  </si>
  <si>
    <t>3.) Jantyik Mátyás Múzeum</t>
  </si>
  <si>
    <t>4.) Püski Sándor Könyvtár</t>
  </si>
  <si>
    <t>Intézmények kiemelt kiadási előirányzata közötti átcsoportosítása</t>
  </si>
  <si>
    <t>a.) Gyógyászati Központ és Gyógyfürdő összesen:</t>
  </si>
  <si>
    <t>dologi kiadásokból</t>
  </si>
  <si>
    <t>b.) Kecskeméti Gábor Kulturális Központ összesen:</t>
  </si>
  <si>
    <t>d.) Polgármesteri Hivatal</t>
  </si>
  <si>
    <t>Állami és önkormányzati támogatásból biztosított feladatokra előirányzat módosítás összesen:</t>
  </si>
  <si>
    <t>II. Intézmények összesen:</t>
  </si>
  <si>
    <t>Mindösszesen: I. +II.</t>
  </si>
  <si>
    <t>Szociális ágazatban dolgozók pótlékának támogatása</t>
  </si>
  <si>
    <t>Középfokú végzettséggel rendelkező kisgyermek nevelőt megillető bölcsődei pótlék támogatása</t>
  </si>
  <si>
    <t>Összevont szociális ágazati pótlék (Óvoda) támogatása</t>
  </si>
  <si>
    <t>Kulturális ágazatban dolgozók pótlékának támogatása</t>
  </si>
  <si>
    <t>Költségvetési szerveknél foglalkoztatottak bérkompenzációjának támogatása</t>
  </si>
  <si>
    <t>Nyári diákmunka támogatására</t>
  </si>
  <si>
    <t>4.) Felhalmozási célra átvett pénzeszközökből előirányzat módosítás összesen:</t>
  </si>
  <si>
    <t>5.) Önkormányzati és állami támogatásból intézmények támogatására előirányzat módosítás intézményeknek összesen:</t>
  </si>
  <si>
    <t>6.) Kiemelt kiadási előirányzatok közötti nettó átcsoportosítás összesen:</t>
  </si>
  <si>
    <t>Gyermekvédelmi támogatásban részesülők támogatására ("Erzsébet utalvány")</t>
  </si>
  <si>
    <t>működési tartalékokból</t>
  </si>
  <si>
    <t xml:space="preserve"> Intézmények kiemelt kiadási előirányzata közötti átcsoportosítása összesen:</t>
  </si>
  <si>
    <t>Intézmények saját bevételeinek módosítása összesen:</t>
  </si>
  <si>
    <t>5.) Polgármesteri Hivatal</t>
  </si>
  <si>
    <t>ebből:</t>
  </si>
  <si>
    <t xml:space="preserve"> Az Önkormányzat költségvetésének módosítása</t>
  </si>
  <si>
    <t xml:space="preserve"> </t>
  </si>
  <si>
    <t xml:space="preserve">A 2017.évi költségvetés IV. negyedévi  módosítása </t>
  </si>
  <si>
    <t xml:space="preserve">Polgármesteri béremelés támogatása </t>
  </si>
  <si>
    <t xml:space="preserve">Minimálbér és garantált bérminimum támogatása </t>
  </si>
  <si>
    <t>2017. évi költségvetést megalapozó adatok módosítása (X. havi elfogadott)</t>
  </si>
  <si>
    <t>Kötelező önkormányzati feladatot ellátó intézmények támogatása (fogászat)</t>
  </si>
  <si>
    <t>Helyi közbiztonság javításának támogatása</t>
  </si>
  <si>
    <t>Települési önkormányzatok rendkívüli támogatása</t>
  </si>
  <si>
    <t>Kiszámlázott ÁFA és ÁFA visszatérítés évkozi módosításának helyesbítése (összesen saját bevételek alul teljesülése miatt)</t>
  </si>
  <si>
    <t>3.) Működési célú átvett pénzeszközökből előirányzat módosítás összesen:</t>
  </si>
  <si>
    <t>TOP-5.2.1 pályázat kiadásaira</t>
  </si>
  <si>
    <t>"Arany János emlékév" támogatására</t>
  </si>
  <si>
    <t>TOP-1.1.1. pályázat kiadásaira</t>
  </si>
  <si>
    <t>"Tanyaprogram" II. ütem támogatására</t>
  </si>
  <si>
    <t>fejlesztési tartalékokba</t>
  </si>
  <si>
    <t>ellátottak juttatásaiból</t>
  </si>
  <si>
    <t>Önkormányzat kiemelt  előirányzatainak módosítása összesen:</t>
  </si>
  <si>
    <t>tartalékokra</t>
  </si>
  <si>
    <t>egyéb működési célú kiadásokból</t>
  </si>
  <si>
    <t>beruházás, felújításokból</t>
  </si>
  <si>
    <t>Intézményi működési bevételekből és működési célra átvett pénzeszközökből összesen:</t>
  </si>
  <si>
    <t>Intézményi működési bevételekből összesen:</t>
  </si>
  <si>
    <t>c.) Jantyik Mátyás Múzeum összesen:</t>
  </si>
  <si>
    <t>d.) Püski Sándor Könytár összesen:</t>
  </si>
  <si>
    <t>személyi juittatásokból</t>
  </si>
  <si>
    <t>beruházás, felőjításokra</t>
  </si>
  <si>
    <t>2017. évi módosított előirányzat mindösszesen:</t>
  </si>
  <si>
    <t>Járásszékhely Múzeumok szakmai támogatása</t>
  </si>
  <si>
    <t>2017. I-III.. negyedévi módosított előirányzat mindösszesen:</t>
  </si>
  <si>
    <t>5. sz. melléklet a 6/2018. (III. 01.)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</si>
</sst>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#,##0.0"/>
    <numFmt numFmtId="169" formatCode="0.0"/>
    <numFmt numFmtId="170" formatCode="_-* #,##0.000\ _F_t_-;\-* #,##0.000\ _F_t_-;_-* &quot;-&quot;??\ _F_t_-;_-@_-"/>
    <numFmt numFmtId="171" formatCode="#,##0;[Red]#,##0"/>
    <numFmt numFmtId="172" formatCode="#,##0.00_ ;\-#,##0.00\ "/>
    <numFmt numFmtId="173" formatCode="&quot;H-&quot;0000"/>
    <numFmt numFmtId="174" formatCode="#,##0.000"/>
    <numFmt numFmtId="175" formatCode="#,##0_ ;\-#,##0\ "/>
    <numFmt numFmtId="176" formatCode="#,##0.0\ _F_t;\-#,##0.0\ _F_t"/>
    <numFmt numFmtId="177" formatCode="_-* #,##0.0000\ _F_t_-;\-* #,##0.0000\ _F_t_-;_-* &quot;-&quot;??\ _F_t_-;_-@_-"/>
    <numFmt numFmtId="178" formatCode="0.0%"/>
    <numFmt numFmtId="179" formatCode="0.0;[Red]0.0"/>
    <numFmt numFmtId="180" formatCode="0.00_ ;\-0.00\ "/>
    <numFmt numFmtId="181" formatCode="0.0_ ;\-0.0\ "/>
    <numFmt numFmtId="182" formatCode="0_ ;\-0\ "/>
    <numFmt numFmtId="183" formatCode="[$-40E]yyyy\.\ mmmm\ d\."/>
    <numFmt numFmtId="184" formatCode="[$-40E]mmmm\ d\.;@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*\-\ #,##0.0\ _F_t_-;\-* #,##0.0\ _F_t_-;_-* &quot;-&quot;?\ _F_t_-;_-@_-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29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3" fillId="0" borderId="0" xfId="62" applyFont="1" applyAlignment="1">
      <alignment horizontal="right" vertical="center"/>
      <protection/>
    </xf>
    <xf numFmtId="0" fontId="23" fillId="0" borderId="0" xfId="64" applyFont="1" applyAlignment="1">
      <alignment horizontal="right" vertical="center"/>
      <protection/>
    </xf>
    <xf numFmtId="0" fontId="23" fillId="0" borderId="0" xfId="63" applyFont="1">
      <alignment/>
      <protection/>
    </xf>
    <xf numFmtId="3" fontId="22" fillId="0" borderId="0" xfId="46" applyNumberFormat="1" applyFont="1" applyAlignment="1">
      <alignment horizontal="right"/>
    </xf>
    <xf numFmtId="3" fontId="23" fillId="0" borderId="0" xfId="46" applyNumberFormat="1" applyFont="1" applyAlignment="1">
      <alignment horizontal="right"/>
    </xf>
    <xf numFmtId="0" fontId="24" fillId="0" borderId="0" xfId="64" applyFont="1" applyAlignment="1">
      <alignment horizontal="center" vertical="center"/>
      <protection/>
    </xf>
    <xf numFmtId="0" fontId="22" fillId="0" borderId="0" xfId="64" applyFont="1" applyAlignment="1">
      <alignment horizontal="center" vertical="center"/>
      <protection/>
    </xf>
    <xf numFmtId="0" fontId="22" fillId="0" borderId="10" xfId="63" applyFont="1" applyFill="1" applyBorder="1" applyAlignment="1">
      <alignment horizontal="center" vertical="center"/>
      <protection/>
    </xf>
    <xf numFmtId="0" fontId="23" fillId="24" borderId="11" xfId="63" applyFont="1" applyFill="1" applyBorder="1" applyAlignment="1">
      <alignment horizontal="center" vertical="center"/>
      <protection/>
    </xf>
    <xf numFmtId="0" fontId="22" fillId="24" borderId="12" xfId="62" applyFont="1" applyFill="1" applyBorder="1" applyAlignment="1">
      <alignment horizontal="center" vertical="center"/>
      <protection/>
    </xf>
    <xf numFmtId="3" fontId="22" fillId="24" borderId="12" xfId="46" applyNumberFormat="1" applyFont="1" applyFill="1" applyBorder="1" applyAlignment="1">
      <alignment horizontal="center" vertical="center"/>
    </xf>
    <xf numFmtId="0" fontId="23" fillId="24" borderId="12" xfId="63" applyFont="1" applyFill="1" applyBorder="1" applyAlignment="1">
      <alignment horizontal="center" vertical="center"/>
      <protection/>
    </xf>
    <xf numFmtId="3" fontId="26" fillId="0" borderId="12" xfId="46" applyNumberFormat="1" applyFont="1" applyBorder="1" applyAlignment="1">
      <alignment horizontal="right"/>
    </xf>
    <xf numFmtId="3" fontId="26" fillId="0" borderId="12" xfId="46" applyNumberFormat="1" applyFont="1" applyBorder="1" applyAlignment="1">
      <alignment vertical="center"/>
    </xf>
    <xf numFmtId="0" fontId="26" fillId="0" borderId="12" xfId="63" applyFont="1" applyBorder="1" applyAlignment="1">
      <alignment horizontal="center" vertical="center"/>
      <protection/>
    </xf>
    <xf numFmtId="0" fontId="26" fillId="0" borderId="13" xfId="63" applyFont="1" applyBorder="1">
      <alignment/>
      <protection/>
    </xf>
    <xf numFmtId="0" fontId="26" fillId="0" borderId="12" xfId="63" applyFont="1" applyBorder="1">
      <alignment/>
      <protection/>
    </xf>
    <xf numFmtId="0" fontId="26" fillId="0" borderId="0" xfId="63" applyFont="1">
      <alignment/>
      <protection/>
    </xf>
    <xf numFmtId="0" fontId="23" fillId="0" borderId="13" xfId="63" applyFont="1" applyBorder="1">
      <alignment/>
      <protection/>
    </xf>
    <xf numFmtId="0" fontId="23" fillId="0" borderId="14" xfId="63" applyFont="1" applyBorder="1" applyAlignment="1" quotePrefix="1">
      <alignment horizontal="right" vertical="top"/>
      <protection/>
    </xf>
    <xf numFmtId="0" fontId="23" fillId="0" borderId="14" xfId="63" applyFont="1" applyBorder="1" applyAlignment="1">
      <alignment vertical="center" wrapText="1"/>
      <protection/>
    </xf>
    <xf numFmtId="3" fontId="23" fillId="0" borderId="12" xfId="46" applyNumberFormat="1" applyFont="1" applyBorder="1" applyAlignment="1">
      <alignment vertical="center"/>
    </xf>
    <xf numFmtId="3" fontId="26" fillId="0" borderId="12" xfId="46" applyNumberFormat="1" applyFont="1" applyBorder="1" applyAlignment="1">
      <alignment horizontal="right" vertical="center"/>
    </xf>
    <xf numFmtId="3" fontId="26" fillId="0" borderId="15" xfId="46" applyNumberFormat="1" applyFont="1" applyBorder="1" applyAlignment="1">
      <alignment horizontal="right" vertical="center"/>
    </xf>
    <xf numFmtId="0" fontId="23" fillId="0" borderId="10" xfId="63" applyFont="1" applyBorder="1" applyAlignment="1">
      <alignment vertical="center"/>
      <protection/>
    </xf>
    <xf numFmtId="3" fontId="26" fillId="0" borderId="11" xfId="46" applyNumberFormat="1" applyFont="1" applyBorder="1" applyAlignment="1">
      <alignment horizontal="right" vertical="center"/>
    </xf>
    <xf numFmtId="0" fontId="23" fillId="0" borderId="16" xfId="63" applyFont="1" applyBorder="1" quotePrefix="1">
      <alignment/>
      <protection/>
    </xf>
    <xf numFmtId="0" fontId="23" fillId="0" borderId="10" xfId="63" applyFont="1" applyBorder="1" applyAlignment="1" quotePrefix="1">
      <alignment horizontal="right" vertical="center"/>
      <protection/>
    </xf>
    <xf numFmtId="0" fontId="23" fillId="0" borderId="10" xfId="63" applyFont="1" applyBorder="1" applyAlignment="1">
      <alignment vertical="center" wrapText="1"/>
      <protection/>
    </xf>
    <xf numFmtId="3" fontId="23" fillId="0" borderId="11" xfId="46" applyNumberFormat="1" applyFont="1" applyBorder="1" applyAlignment="1">
      <alignment horizontal="right" vertical="center"/>
    </xf>
    <xf numFmtId="0" fontId="23" fillId="0" borderId="16" xfId="63" applyFont="1" applyBorder="1">
      <alignment/>
      <protection/>
    </xf>
    <xf numFmtId="0" fontId="23" fillId="0" borderId="17" xfId="63" applyFont="1" applyBorder="1" quotePrefix="1">
      <alignment/>
      <protection/>
    </xf>
    <xf numFmtId="0" fontId="23" fillId="0" borderId="14" xfId="63" applyFont="1" applyBorder="1" applyAlignment="1" quotePrefix="1">
      <alignment horizontal="right" vertical="center"/>
      <protection/>
    </xf>
    <xf numFmtId="3" fontId="23" fillId="0" borderId="12" xfId="46" applyNumberFormat="1" applyFont="1" applyBorder="1" applyAlignment="1">
      <alignment horizontal="right" vertical="center"/>
    </xf>
    <xf numFmtId="3" fontId="26" fillId="0" borderId="12" xfId="63" applyNumberFormat="1" applyFont="1" applyBorder="1" applyAlignment="1">
      <alignment horizontal="right" vertical="center"/>
      <protection/>
    </xf>
    <xf numFmtId="0" fontId="23" fillId="24" borderId="12" xfId="62" applyFont="1" applyFill="1" applyBorder="1" applyAlignment="1">
      <alignment horizontal="center" vertical="center"/>
      <protection/>
    </xf>
    <xf numFmtId="3" fontId="23" fillId="24" borderId="12" xfId="46" applyNumberFormat="1" applyFont="1" applyFill="1" applyBorder="1" applyAlignment="1">
      <alignment horizontal="center" vertical="center"/>
    </xf>
    <xf numFmtId="0" fontId="26" fillId="0" borderId="17" xfId="63" applyFont="1" applyBorder="1" applyAlignment="1">
      <alignment vertical="center"/>
      <protection/>
    </xf>
    <xf numFmtId="0" fontId="26" fillId="0" borderId="18" xfId="63" applyFont="1" applyBorder="1" applyAlignment="1">
      <alignment vertical="center"/>
      <protection/>
    </xf>
    <xf numFmtId="0" fontId="26" fillId="0" borderId="12" xfId="63" applyFont="1" applyBorder="1" applyAlignment="1">
      <alignment horizontal="right" vertical="center"/>
      <protection/>
    </xf>
    <xf numFmtId="3" fontId="23" fillId="0" borderId="12" xfId="46" applyNumberFormat="1" applyFont="1" applyBorder="1" applyAlignment="1">
      <alignment horizontal="right"/>
    </xf>
    <xf numFmtId="0" fontId="23" fillId="0" borderId="19" xfId="63" applyFont="1" applyBorder="1" quotePrefix="1">
      <alignment/>
      <protection/>
    </xf>
    <xf numFmtId="0" fontId="23" fillId="0" borderId="20" xfId="63" applyFont="1" applyBorder="1">
      <alignment/>
      <protection/>
    </xf>
    <xf numFmtId="0" fontId="23" fillId="0" borderId="0" xfId="63" applyFont="1" applyBorder="1" applyAlignment="1" quotePrefix="1">
      <alignment horizontal="right" vertical="center"/>
      <protection/>
    </xf>
    <xf numFmtId="0" fontId="23" fillId="0" borderId="0" xfId="63" applyFont="1" applyBorder="1">
      <alignment/>
      <protection/>
    </xf>
    <xf numFmtId="0" fontId="23" fillId="0" borderId="17" xfId="63" applyFont="1" applyBorder="1">
      <alignment/>
      <protection/>
    </xf>
    <xf numFmtId="0" fontId="26" fillId="0" borderId="20" xfId="63" applyFont="1" applyBorder="1">
      <alignment/>
      <protection/>
    </xf>
    <xf numFmtId="3" fontId="26" fillId="0" borderId="11" xfId="46" applyNumberFormat="1" applyFont="1" applyBorder="1" applyAlignment="1">
      <alignment horizontal="right"/>
    </xf>
    <xf numFmtId="49" fontId="23" fillId="0" borderId="10" xfId="63" applyNumberFormat="1" applyFont="1" applyBorder="1" applyAlignment="1">
      <alignment horizontal="right" vertical="center"/>
      <protection/>
    </xf>
    <xf numFmtId="0" fontId="23" fillId="0" borderId="21" xfId="63" applyFont="1" applyBorder="1" applyAlignment="1" quotePrefix="1">
      <alignment horizontal="right" vertical="center"/>
      <protection/>
    </xf>
    <xf numFmtId="0" fontId="26" fillId="0" borderId="12" xfId="63" applyFont="1" applyBorder="1" applyAlignment="1">
      <alignment vertical="center"/>
      <protection/>
    </xf>
    <xf numFmtId="0" fontId="23" fillId="0" borderId="17" xfId="63" applyFont="1" applyBorder="1" applyAlignment="1" quotePrefix="1">
      <alignment horizontal="right" vertical="center"/>
      <protection/>
    </xf>
    <xf numFmtId="3" fontId="26" fillId="0" borderId="18" xfId="46" applyNumberFormat="1" applyFont="1" applyBorder="1" applyAlignment="1">
      <alignment horizontal="right"/>
    </xf>
    <xf numFmtId="3" fontId="26" fillId="0" borderId="22" xfId="46" applyNumberFormat="1" applyFont="1" applyBorder="1" applyAlignment="1">
      <alignment horizontal="right"/>
    </xf>
    <xf numFmtId="0" fontId="23" fillId="0" borderId="14" xfId="63" applyFont="1" applyBorder="1" applyAlignment="1">
      <alignment horizontal="right" vertical="center"/>
      <protection/>
    </xf>
    <xf numFmtId="0" fontId="26" fillId="0" borderId="18" xfId="63" applyFont="1" applyBorder="1" applyAlignment="1">
      <alignment horizontal="center" vertical="center"/>
      <protection/>
    </xf>
    <xf numFmtId="0" fontId="23" fillId="0" borderId="14" xfId="63" applyFont="1" applyBorder="1">
      <alignment/>
      <protection/>
    </xf>
    <xf numFmtId="0" fontId="23" fillId="0" borderId="18" xfId="63" applyFont="1" applyBorder="1">
      <alignment/>
      <protection/>
    </xf>
    <xf numFmtId="3" fontId="27" fillId="0" borderId="0" xfId="46" applyNumberFormat="1" applyFont="1" applyBorder="1" applyAlignment="1">
      <alignment horizontal="right" vertical="center"/>
    </xf>
    <xf numFmtId="0" fontId="28" fillId="0" borderId="0" xfId="63" applyFont="1">
      <alignment/>
      <protection/>
    </xf>
    <xf numFmtId="0" fontId="23" fillId="0" borderId="10" xfId="63" applyFont="1" applyBorder="1">
      <alignment/>
      <protection/>
    </xf>
    <xf numFmtId="0" fontId="0" fillId="0" borderId="14" xfId="0" applyBorder="1" applyAlignment="1">
      <alignment/>
    </xf>
    <xf numFmtId="0" fontId="23" fillId="0" borderId="14" xfId="63" applyFont="1" applyBorder="1" applyAlignment="1">
      <alignment vertical="center" wrapText="1"/>
      <protection/>
    </xf>
    <xf numFmtId="0" fontId="23" fillId="0" borderId="14" xfId="63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26" fillId="0" borderId="17" xfId="63" applyFont="1" applyBorder="1" applyAlignment="1">
      <alignment vertical="center" wrapText="1"/>
      <protection/>
    </xf>
    <xf numFmtId="0" fontId="26" fillId="0" borderId="14" xfId="63" applyFont="1" applyBorder="1" applyAlignment="1">
      <alignment vertical="center" wrapText="1"/>
      <protection/>
    </xf>
    <xf numFmtId="0" fontId="23" fillId="0" borderId="0" xfId="62" applyFont="1" applyAlignment="1">
      <alignment horizontal="right" vertical="center"/>
      <protection/>
    </xf>
    <xf numFmtId="0" fontId="23" fillId="0" borderId="0" xfId="64" applyFont="1" applyAlignment="1">
      <alignment horizontal="right" vertical="center"/>
      <protection/>
    </xf>
    <xf numFmtId="0" fontId="24" fillId="0" borderId="0" xfId="64" applyFont="1" applyAlignment="1">
      <alignment horizontal="center" vertical="center"/>
      <protection/>
    </xf>
    <xf numFmtId="0" fontId="22" fillId="0" borderId="0" xfId="64" applyFont="1" applyAlignment="1">
      <alignment horizontal="center" vertical="center"/>
      <protection/>
    </xf>
    <xf numFmtId="0" fontId="26" fillId="0" borderId="17" xfId="63" applyFont="1" applyBorder="1" applyAlignment="1">
      <alignment horizontal="left" vertical="center"/>
      <protection/>
    </xf>
    <xf numFmtId="0" fontId="23" fillId="0" borderId="14" xfId="63" applyFont="1" applyBorder="1" applyAlignment="1">
      <alignment horizontal="left" vertical="center"/>
      <protection/>
    </xf>
    <xf numFmtId="0" fontId="23" fillId="0" borderId="18" xfId="63" applyFont="1" applyBorder="1" applyAlignment="1">
      <alignment horizontal="left" vertical="center"/>
      <protection/>
    </xf>
    <xf numFmtId="0" fontId="26" fillId="0" borderId="12" xfId="63" applyFont="1" applyBorder="1" applyAlignment="1">
      <alignment horizontal="left" vertical="center"/>
      <protection/>
    </xf>
    <xf numFmtId="0" fontId="26" fillId="0" borderId="18" xfId="63" applyFont="1" applyBorder="1" applyAlignment="1">
      <alignment vertical="center" wrapText="1"/>
      <protection/>
    </xf>
    <xf numFmtId="0" fontId="26" fillId="0" borderId="12" xfId="63" applyFont="1" applyBorder="1" applyAlignment="1">
      <alignment vertical="center" wrapText="1"/>
      <protection/>
    </xf>
    <xf numFmtId="0" fontId="23" fillId="0" borderId="18" xfId="63" applyFont="1" applyBorder="1" applyAlignment="1">
      <alignment vertical="center" wrapText="1"/>
      <protection/>
    </xf>
    <xf numFmtId="0" fontId="26" fillId="0" borderId="21" xfId="63" applyFont="1" applyBorder="1" applyAlignment="1">
      <alignment vertical="center"/>
      <protection/>
    </xf>
    <xf numFmtId="0" fontId="23" fillId="0" borderId="21" xfId="63" applyFont="1" applyBorder="1" applyAlignment="1">
      <alignment vertical="center"/>
      <protection/>
    </xf>
    <xf numFmtId="0" fontId="23" fillId="0" borderId="10" xfId="63" applyFont="1" applyBorder="1" applyAlignment="1">
      <alignment vertical="center"/>
      <protection/>
    </xf>
    <xf numFmtId="0" fontId="23" fillId="0" borderId="0" xfId="63" applyFont="1" applyAlignment="1">
      <alignment horizontal="right" vertical="center"/>
      <protection/>
    </xf>
    <xf numFmtId="0" fontId="26" fillId="0" borderId="17" xfId="63" applyFont="1" applyBorder="1" applyAlignment="1">
      <alignment vertical="center"/>
      <protection/>
    </xf>
    <xf numFmtId="0" fontId="26" fillId="0" borderId="14" xfId="63" applyFont="1" applyBorder="1" applyAlignment="1">
      <alignment vertical="center"/>
      <protection/>
    </xf>
    <xf numFmtId="0" fontId="26" fillId="0" borderId="18" xfId="63" applyFont="1" applyBorder="1" applyAlignment="1">
      <alignment vertical="center"/>
      <protection/>
    </xf>
    <xf numFmtId="0" fontId="26" fillId="0" borderId="22" xfId="63" applyFont="1" applyBorder="1" applyAlignment="1">
      <alignment vertical="center"/>
      <protection/>
    </xf>
    <xf numFmtId="0" fontId="26" fillId="0" borderId="11" xfId="63" applyFont="1" applyBorder="1" applyAlignment="1">
      <alignment vertical="center"/>
      <protection/>
    </xf>
    <xf numFmtId="0" fontId="26" fillId="0" borderId="12" xfId="63" applyFont="1" applyBorder="1" applyAlignment="1">
      <alignment vertical="center"/>
      <protection/>
    </xf>
    <xf numFmtId="0" fontId="23" fillId="0" borderId="12" xfId="63" applyFont="1" applyBorder="1" applyAlignment="1">
      <alignment vertical="center"/>
      <protection/>
    </xf>
    <xf numFmtId="0" fontId="0" fillId="0" borderId="18" xfId="0" applyBorder="1" applyAlignment="1">
      <alignment/>
    </xf>
    <xf numFmtId="0" fontId="26" fillId="0" borderId="19" xfId="63" applyFont="1" applyBorder="1" applyAlignment="1">
      <alignment vertical="center"/>
      <protection/>
    </xf>
    <xf numFmtId="0" fontId="23" fillId="0" borderId="21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6" fillId="0" borderId="24" xfId="63" applyFont="1" applyBorder="1" applyAlignment="1">
      <alignment vertical="center"/>
      <protection/>
    </xf>
    <xf numFmtId="0" fontId="23" fillId="0" borderId="22" xfId="0" applyFont="1" applyBorder="1" applyAlignment="1">
      <alignment vertical="center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_2010.III.n.évi beszámoló" xfId="62"/>
    <cellStyle name="Normál_Táblázatminták üres" xfId="63"/>
    <cellStyle name="Normál_Testület 3.n.é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view="pageBreakPreview" zoomScaleSheetLayoutView="100" zoomScalePageLayoutView="0" workbookViewId="0" topLeftCell="A40">
      <selection activeCell="A1" sqref="A1:G1"/>
    </sheetView>
  </sheetViews>
  <sheetFormatPr defaultColWidth="9.140625" defaultRowHeight="17.25" customHeight="1"/>
  <cols>
    <col min="1" max="1" width="5.00390625" style="3" customWidth="1"/>
    <col min="2" max="2" width="3.140625" style="3" customWidth="1"/>
    <col min="3" max="3" width="3.421875" style="3" customWidth="1"/>
    <col min="4" max="4" width="3.140625" style="3" customWidth="1"/>
    <col min="5" max="5" width="85.8515625" style="3" customWidth="1"/>
    <col min="6" max="6" width="13.28125" style="4" customWidth="1"/>
    <col min="7" max="7" width="14.28125" style="5" customWidth="1"/>
    <col min="8" max="16384" width="9.140625" style="3" customWidth="1"/>
  </cols>
  <sheetData>
    <row r="1" spans="1:7" ht="17.25" customHeight="1">
      <c r="A1" s="68" t="s">
        <v>78</v>
      </c>
      <c r="B1" s="69"/>
      <c r="C1" s="69"/>
      <c r="D1" s="69"/>
      <c r="E1" s="69"/>
      <c r="F1" s="69"/>
      <c r="G1" s="69"/>
    </row>
    <row r="2" spans="1:7" ht="12.75" customHeight="1">
      <c r="A2" s="1"/>
      <c r="B2" s="2"/>
      <c r="C2" s="2"/>
      <c r="D2" s="2"/>
      <c r="E2" s="2"/>
      <c r="F2" s="2"/>
      <c r="G2" s="2"/>
    </row>
    <row r="3" ht="11.25" customHeight="1"/>
    <row r="4" spans="1:7" ht="17.25" customHeight="1">
      <c r="A4" s="70" t="s">
        <v>50</v>
      </c>
      <c r="B4" s="71"/>
      <c r="C4" s="71"/>
      <c r="D4" s="71"/>
      <c r="E4" s="71"/>
      <c r="F4" s="71"/>
      <c r="G4" s="71"/>
    </row>
    <row r="5" spans="1:7" ht="17.25" customHeight="1">
      <c r="A5" s="70" t="s">
        <v>6</v>
      </c>
      <c r="B5" s="71"/>
      <c r="C5" s="71"/>
      <c r="D5" s="71"/>
      <c r="E5" s="71"/>
      <c r="F5" s="71"/>
      <c r="G5" s="71"/>
    </row>
    <row r="6" spans="1:7" ht="12.75" customHeight="1">
      <c r="A6" s="6"/>
      <c r="B6" s="7"/>
      <c r="C6" s="7"/>
      <c r="D6" s="7"/>
      <c r="E6" s="7"/>
      <c r="F6" s="7"/>
      <c r="G6" s="7"/>
    </row>
    <row r="7" spans="1:7" ht="12" customHeight="1">
      <c r="A7" s="6"/>
      <c r="B7" s="7"/>
      <c r="C7" s="7"/>
      <c r="D7" s="7"/>
      <c r="E7" s="7"/>
      <c r="F7" s="7"/>
      <c r="G7" s="7"/>
    </row>
    <row r="8" ht="17.25" customHeight="1">
      <c r="A8" s="8"/>
    </row>
    <row r="9" spans="1:7" ht="17.25" customHeight="1">
      <c r="A9" s="9"/>
      <c r="B9" s="10" t="s">
        <v>0</v>
      </c>
      <c r="C9" s="10" t="s">
        <v>1</v>
      </c>
      <c r="D9" s="10" t="s">
        <v>2</v>
      </c>
      <c r="E9" s="10" t="s">
        <v>3</v>
      </c>
      <c r="F9" s="11" t="s">
        <v>4</v>
      </c>
      <c r="G9" s="11" t="s">
        <v>5</v>
      </c>
    </row>
    <row r="10" spans="1:7" ht="17.25" customHeight="1">
      <c r="A10" s="12">
        <v>1</v>
      </c>
      <c r="F10" s="5"/>
      <c r="G10" s="5" t="s">
        <v>49</v>
      </c>
    </row>
    <row r="11" spans="1:7" ht="17.25" customHeight="1">
      <c r="A11" s="12">
        <f aca="true" t="shared" si="0" ref="A11:A56">A10+1</f>
        <v>2</v>
      </c>
      <c r="B11" s="72" t="s">
        <v>77</v>
      </c>
      <c r="C11" s="73"/>
      <c r="D11" s="73"/>
      <c r="E11" s="74"/>
      <c r="F11" s="13"/>
      <c r="G11" s="14">
        <v>4629799789</v>
      </c>
    </row>
    <row r="12" spans="1:7" ht="17.25" customHeight="1">
      <c r="A12" s="12">
        <f t="shared" si="0"/>
        <v>3</v>
      </c>
      <c r="B12" s="15" t="s">
        <v>7</v>
      </c>
      <c r="C12" s="75" t="s">
        <v>48</v>
      </c>
      <c r="D12" s="75"/>
      <c r="E12" s="75"/>
      <c r="F12" s="13"/>
      <c r="G12" s="14"/>
    </row>
    <row r="13" spans="1:7" s="18" customFormat="1" ht="17.25" customHeight="1">
      <c r="A13" s="12">
        <f t="shared" si="0"/>
        <v>4</v>
      </c>
      <c r="B13" s="16"/>
      <c r="C13" s="66" t="s">
        <v>8</v>
      </c>
      <c r="D13" s="67"/>
      <c r="E13" s="67"/>
      <c r="F13" s="17"/>
      <c r="G13" s="14">
        <f>SUM(F14:F26)</f>
        <v>47323326</v>
      </c>
    </row>
    <row r="14" spans="1:7" ht="17.25" customHeight="1">
      <c r="A14" s="12">
        <f t="shared" si="0"/>
        <v>5</v>
      </c>
      <c r="B14" s="19"/>
      <c r="C14" s="20" t="s">
        <v>9</v>
      </c>
      <c r="D14" s="63" t="s">
        <v>33</v>
      </c>
      <c r="E14" s="63"/>
      <c r="F14" s="22">
        <v>7579985</v>
      </c>
      <c r="G14" s="22"/>
    </row>
    <row r="15" spans="1:7" ht="17.25" customHeight="1">
      <c r="A15" s="12">
        <f t="shared" si="0"/>
        <v>6</v>
      </c>
      <c r="B15" s="19"/>
      <c r="C15" s="20" t="s">
        <v>9</v>
      </c>
      <c r="D15" s="63" t="s">
        <v>34</v>
      </c>
      <c r="E15" s="63"/>
      <c r="F15" s="22">
        <v>3905884</v>
      </c>
      <c r="G15" s="22"/>
    </row>
    <row r="16" spans="1:7" ht="17.25" customHeight="1">
      <c r="A16" s="12">
        <f t="shared" si="0"/>
        <v>7</v>
      </c>
      <c r="B16" s="19"/>
      <c r="C16" s="20" t="s">
        <v>9</v>
      </c>
      <c r="D16" s="63" t="s">
        <v>35</v>
      </c>
      <c r="E16" s="63"/>
      <c r="F16" s="22">
        <v>1887984</v>
      </c>
      <c r="G16" s="22"/>
    </row>
    <row r="17" spans="1:7" ht="17.25" customHeight="1">
      <c r="A17" s="12">
        <f t="shared" si="0"/>
        <v>8</v>
      </c>
      <c r="B17" s="19"/>
      <c r="C17" s="20" t="s">
        <v>9</v>
      </c>
      <c r="D17" s="63" t="s">
        <v>36</v>
      </c>
      <c r="E17" s="63"/>
      <c r="F17" s="22">
        <v>1272201</v>
      </c>
      <c r="G17" s="22"/>
    </row>
    <row r="18" spans="1:7" ht="17.25" customHeight="1">
      <c r="A18" s="12">
        <f t="shared" si="0"/>
        <v>9</v>
      </c>
      <c r="B18" s="19"/>
      <c r="C18" s="20" t="s">
        <v>9</v>
      </c>
      <c r="D18" s="63" t="s">
        <v>37</v>
      </c>
      <c r="E18" s="63"/>
      <c r="F18" s="22">
        <v>3187472</v>
      </c>
      <c r="G18" s="22"/>
    </row>
    <row r="19" spans="1:7" ht="17.25" customHeight="1">
      <c r="A19" s="12">
        <f t="shared" si="0"/>
        <v>10</v>
      </c>
      <c r="B19" s="19"/>
      <c r="C19" s="20" t="s">
        <v>9</v>
      </c>
      <c r="D19" s="63" t="s">
        <v>10</v>
      </c>
      <c r="E19" s="63"/>
      <c r="F19" s="22">
        <v>1534727</v>
      </c>
      <c r="G19" s="22"/>
    </row>
    <row r="20" spans="1:7" ht="17.25" customHeight="1">
      <c r="A20" s="12">
        <f t="shared" si="0"/>
        <v>11</v>
      </c>
      <c r="B20" s="19"/>
      <c r="C20" s="20" t="s">
        <v>9</v>
      </c>
      <c r="D20" s="63" t="s">
        <v>51</v>
      </c>
      <c r="E20" s="63"/>
      <c r="F20" s="22">
        <v>470675</v>
      </c>
      <c r="G20" s="22"/>
    </row>
    <row r="21" spans="1:7" ht="17.25" customHeight="1">
      <c r="A21" s="12">
        <f t="shared" si="0"/>
        <v>12</v>
      </c>
      <c r="B21" s="19"/>
      <c r="C21" s="20" t="s">
        <v>9</v>
      </c>
      <c r="D21" s="63" t="s">
        <v>52</v>
      </c>
      <c r="E21" s="63"/>
      <c r="F21" s="22">
        <v>5495699</v>
      </c>
      <c r="G21" s="22"/>
    </row>
    <row r="22" spans="1:7" ht="17.25" customHeight="1">
      <c r="A22" s="12">
        <f t="shared" si="0"/>
        <v>13</v>
      </c>
      <c r="B22" s="19"/>
      <c r="C22" s="20" t="s">
        <v>9</v>
      </c>
      <c r="D22" s="63" t="s">
        <v>53</v>
      </c>
      <c r="E22" s="63"/>
      <c r="F22" s="22">
        <v>-11323357</v>
      </c>
      <c r="G22" s="22"/>
    </row>
    <row r="23" spans="1:7" ht="17.25" customHeight="1">
      <c r="A23" s="12">
        <f t="shared" si="0"/>
        <v>14</v>
      </c>
      <c r="B23" s="19"/>
      <c r="C23" s="20" t="s">
        <v>9</v>
      </c>
      <c r="D23" s="63" t="s">
        <v>76</v>
      </c>
      <c r="E23" s="63"/>
      <c r="F23" s="22">
        <v>2300000</v>
      </c>
      <c r="G23" s="22"/>
    </row>
    <row r="24" spans="1:7" ht="17.25" customHeight="1">
      <c r="A24" s="12">
        <f t="shared" si="0"/>
        <v>15</v>
      </c>
      <c r="B24" s="19"/>
      <c r="C24" s="20" t="s">
        <v>9</v>
      </c>
      <c r="D24" s="63" t="s">
        <v>54</v>
      </c>
      <c r="E24" s="63"/>
      <c r="F24" s="22">
        <v>29998416</v>
      </c>
      <c r="G24" s="22"/>
    </row>
    <row r="25" spans="1:7" ht="17.25" customHeight="1">
      <c r="A25" s="12">
        <f t="shared" si="0"/>
        <v>16</v>
      </c>
      <c r="B25" s="19"/>
      <c r="C25" s="20" t="s">
        <v>9</v>
      </c>
      <c r="D25" s="63" t="s">
        <v>55</v>
      </c>
      <c r="E25" s="63"/>
      <c r="F25" s="22">
        <v>450000</v>
      </c>
      <c r="G25" s="22"/>
    </row>
    <row r="26" spans="1:7" ht="17.25" customHeight="1">
      <c r="A26" s="12">
        <f t="shared" si="0"/>
        <v>17</v>
      </c>
      <c r="B26" s="19"/>
      <c r="C26" s="20" t="s">
        <v>9</v>
      </c>
      <c r="D26" s="63" t="s">
        <v>56</v>
      </c>
      <c r="E26" s="63"/>
      <c r="F26" s="22">
        <v>563640</v>
      </c>
      <c r="G26" s="22"/>
    </row>
    <row r="27" spans="1:7" s="18" customFormat="1" ht="17.25" customHeight="1">
      <c r="A27" s="12">
        <f t="shared" si="0"/>
        <v>18</v>
      </c>
      <c r="B27" s="16"/>
      <c r="C27" s="66" t="s">
        <v>11</v>
      </c>
      <c r="D27" s="67"/>
      <c r="E27" s="76"/>
      <c r="F27" s="14"/>
      <c r="G27" s="23">
        <f>SUM(F28:F28)</f>
        <v>-24229563</v>
      </c>
    </row>
    <row r="28" spans="1:7" s="18" customFormat="1" ht="27.75" customHeight="1">
      <c r="A28" s="12">
        <f t="shared" si="0"/>
        <v>19</v>
      </c>
      <c r="B28" s="16"/>
      <c r="C28" s="20" t="s">
        <v>9</v>
      </c>
      <c r="D28" s="63" t="s">
        <v>57</v>
      </c>
      <c r="E28" s="78"/>
      <c r="F28" s="22">
        <v>-24229563</v>
      </c>
      <c r="G28" s="23"/>
    </row>
    <row r="29" spans="1:7" s="18" customFormat="1" ht="17.25" customHeight="1">
      <c r="A29" s="12">
        <f t="shared" si="0"/>
        <v>20</v>
      </c>
      <c r="B29" s="16"/>
      <c r="C29" s="76" t="s">
        <v>58</v>
      </c>
      <c r="D29" s="77"/>
      <c r="E29" s="66"/>
      <c r="F29" s="22"/>
      <c r="G29" s="23">
        <f>SUM(F30:F34)</f>
        <v>33433120</v>
      </c>
    </row>
    <row r="30" spans="1:7" s="18" customFormat="1" ht="17.25" customHeight="1">
      <c r="A30" s="12">
        <f t="shared" si="0"/>
        <v>21</v>
      </c>
      <c r="B30" s="16"/>
      <c r="C30" s="20" t="s">
        <v>9</v>
      </c>
      <c r="D30" s="63" t="s">
        <v>12</v>
      </c>
      <c r="E30" s="63"/>
      <c r="F30" s="22">
        <v>7945213</v>
      </c>
      <c r="G30" s="23"/>
    </row>
    <row r="31" spans="1:7" s="18" customFormat="1" ht="17.25" customHeight="1">
      <c r="A31" s="12">
        <f t="shared" si="0"/>
        <v>22</v>
      </c>
      <c r="B31" s="16"/>
      <c r="C31" s="20" t="s">
        <v>9</v>
      </c>
      <c r="D31" s="63" t="s">
        <v>42</v>
      </c>
      <c r="E31" s="63"/>
      <c r="F31" s="22">
        <v>7058000</v>
      </c>
      <c r="G31" s="23"/>
    </row>
    <row r="32" spans="1:7" s="18" customFormat="1" ht="17.25" customHeight="1">
      <c r="A32" s="12">
        <f t="shared" si="0"/>
        <v>23</v>
      </c>
      <c r="B32" s="16"/>
      <c r="C32" s="20" t="s">
        <v>9</v>
      </c>
      <c r="D32" s="63" t="s">
        <v>59</v>
      </c>
      <c r="E32" s="63"/>
      <c r="F32" s="22">
        <v>12667668</v>
      </c>
      <c r="G32" s="23"/>
    </row>
    <row r="33" spans="1:7" s="18" customFormat="1" ht="17.25" customHeight="1">
      <c r="A33" s="12">
        <f t="shared" si="0"/>
        <v>24</v>
      </c>
      <c r="B33" s="16"/>
      <c r="C33" s="20" t="s">
        <v>9</v>
      </c>
      <c r="D33" s="63" t="s">
        <v>38</v>
      </c>
      <c r="E33" s="63"/>
      <c r="F33" s="22">
        <v>2792872</v>
      </c>
      <c r="G33" s="23"/>
    </row>
    <row r="34" spans="1:7" s="18" customFormat="1" ht="17.25" customHeight="1">
      <c r="A34" s="12">
        <f t="shared" si="0"/>
        <v>25</v>
      </c>
      <c r="B34" s="16"/>
      <c r="C34" s="20" t="s">
        <v>9</v>
      </c>
      <c r="D34" s="63" t="s">
        <v>60</v>
      </c>
      <c r="E34" s="63"/>
      <c r="F34" s="22">
        <v>2969367</v>
      </c>
      <c r="G34" s="23"/>
    </row>
    <row r="35" spans="1:7" s="18" customFormat="1" ht="17.25" customHeight="1">
      <c r="A35" s="12">
        <f t="shared" si="0"/>
        <v>26</v>
      </c>
      <c r="B35" s="16"/>
      <c r="C35" s="76" t="s">
        <v>39</v>
      </c>
      <c r="D35" s="77"/>
      <c r="E35" s="66"/>
      <c r="F35" s="22"/>
      <c r="G35" s="23">
        <f>SUM(F36:F37)</f>
        <v>16222486</v>
      </c>
    </row>
    <row r="36" spans="1:7" s="18" customFormat="1" ht="17.25" customHeight="1">
      <c r="A36" s="12">
        <f t="shared" si="0"/>
        <v>27</v>
      </c>
      <c r="B36" s="16"/>
      <c r="C36" s="20" t="s">
        <v>9</v>
      </c>
      <c r="D36" s="63" t="s">
        <v>61</v>
      </c>
      <c r="E36" s="63"/>
      <c r="F36" s="22">
        <v>11679956</v>
      </c>
      <c r="G36" s="23"/>
    </row>
    <row r="37" spans="1:7" s="18" customFormat="1" ht="17.25" customHeight="1">
      <c r="A37" s="12">
        <f t="shared" si="0"/>
        <v>28</v>
      </c>
      <c r="B37" s="16"/>
      <c r="C37" s="20" t="s">
        <v>9</v>
      </c>
      <c r="D37" s="63" t="s">
        <v>62</v>
      </c>
      <c r="E37" s="63"/>
      <c r="F37" s="22">
        <v>4542530</v>
      </c>
      <c r="G37" s="23"/>
    </row>
    <row r="38" spans="1:7" s="18" customFormat="1" ht="27.75" customHeight="1">
      <c r="A38" s="12">
        <f t="shared" si="0"/>
        <v>29</v>
      </c>
      <c r="B38" s="16"/>
      <c r="C38" s="76" t="s">
        <v>40</v>
      </c>
      <c r="D38" s="77"/>
      <c r="E38" s="66"/>
      <c r="F38" s="14"/>
      <c r="G38" s="23">
        <v>3314152</v>
      </c>
    </row>
    <row r="39" spans="1:7" ht="12" customHeight="1">
      <c r="A39" s="12">
        <f t="shared" si="0"/>
        <v>30</v>
      </c>
      <c r="B39" s="19"/>
      <c r="C39" s="79" t="s">
        <v>41</v>
      </c>
      <c r="D39" s="80"/>
      <c r="E39" s="80"/>
      <c r="F39" s="24"/>
      <c r="G39" s="24">
        <f>F44+F48+F46</f>
        <v>42208128</v>
      </c>
    </row>
    <row r="40" spans="1:7" ht="12" customHeight="1">
      <c r="A40" s="12">
        <f t="shared" si="0"/>
        <v>31</v>
      </c>
      <c r="B40" s="19"/>
      <c r="C40" s="81"/>
      <c r="D40" s="81"/>
      <c r="E40" s="81"/>
      <c r="F40" s="26"/>
      <c r="G40" s="26">
        <f>F41+F42+F43+F45+F47</f>
        <v>-42208128</v>
      </c>
    </row>
    <row r="41" spans="1:7" ht="17.25" customHeight="1">
      <c r="A41" s="12">
        <f t="shared" si="0"/>
        <v>32</v>
      </c>
      <c r="B41" s="19"/>
      <c r="C41" s="27"/>
      <c r="D41" s="28" t="s">
        <v>9</v>
      </c>
      <c r="E41" s="29" t="s">
        <v>13</v>
      </c>
      <c r="F41" s="30">
        <v>-3762400</v>
      </c>
      <c r="G41" s="30"/>
    </row>
    <row r="42" spans="1:7" ht="17.25" customHeight="1">
      <c r="A42" s="12">
        <f t="shared" si="0"/>
        <v>33</v>
      </c>
      <c r="B42" s="31"/>
      <c r="C42" s="32"/>
      <c r="D42" s="33" t="s">
        <v>9</v>
      </c>
      <c r="E42" s="21" t="s">
        <v>14</v>
      </c>
      <c r="F42" s="34">
        <v>-748800</v>
      </c>
      <c r="G42" s="34"/>
    </row>
    <row r="43" spans="1:7" ht="17.25" customHeight="1">
      <c r="A43" s="12">
        <f t="shared" si="0"/>
        <v>34</v>
      </c>
      <c r="B43" s="31"/>
      <c r="C43" s="32"/>
      <c r="D43" s="33" t="s">
        <v>9</v>
      </c>
      <c r="E43" s="21" t="s">
        <v>68</v>
      </c>
      <c r="F43" s="34">
        <v>-25383127</v>
      </c>
      <c r="G43" s="34"/>
    </row>
    <row r="44" spans="1:7" ht="17.25" customHeight="1">
      <c r="A44" s="12">
        <f t="shared" si="0"/>
        <v>35</v>
      </c>
      <c r="B44" s="31"/>
      <c r="C44" s="32"/>
      <c r="D44" s="33" t="s">
        <v>9</v>
      </c>
      <c r="E44" s="21" t="s">
        <v>63</v>
      </c>
      <c r="F44" s="34">
        <v>27981928</v>
      </c>
      <c r="G44" s="34"/>
    </row>
    <row r="45" spans="1:7" ht="17.25" customHeight="1">
      <c r="A45" s="12">
        <f t="shared" si="0"/>
        <v>36</v>
      </c>
      <c r="B45" s="31"/>
      <c r="C45" s="32"/>
      <c r="D45" s="33" t="s">
        <v>9</v>
      </c>
      <c r="E45" s="21" t="s">
        <v>43</v>
      </c>
      <c r="F45" s="34">
        <v>-1008801</v>
      </c>
      <c r="G45" s="34"/>
    </row>
    <row r="46" spans="1:7" ht="17.25" customHeight="1">
      <c r="A46" s="12">
        <f t="shared" si="0"/>
        <v>37</v>
      </c>
      <c r="B46" s="31"/>
      <c r="C46" s="32"/>
      <c r="D46" s="33" t="s">
        <v>9</v>
      </c>
      <c r="E46" s="21" t="s">
        <v>16</v>
      </c>
      <c r="F46" s="34">
        <v>8016200</v>
      </c>
      <c r="G46" s="34"/>
    </row>
    <row r="47" spans="1:7" ht="17.25" customHeight="1">
      <c r="A47" s="12">
        <f t="shared" si="0"/>
        <v>38</v>
      </c>
      <c r="B47" s="31"/>
      <c r="C47" s="32"/>
      <c r="D47" s="33" t="s">
        <v>9</v>
      </c>
      <c r="E47" s="21" t="s">
        <v>64</v>
      </c>
      <c r="F47" s="34">
        <v>-11305000</v>
      </c>
      <c r="G47" s="34"/>
    </row>
    <row r="48" spans="1:7" ht="17.25" customHeight="1">
      <c r="A48" s="12">
        <f t="shared" si="0"/>
        <v>39</v>
      </c>
      <c r="B48" s="31"/>
      <c r="C48" s="32"/>
      <c r="D48" s="33" t="s">
        <v>9</v>
      </c>
      <c r="E48" s="21" t="s">
        <v>15</v>
      </c>
      <c r="F48" s="34">
        <v>6210000</v>
      </c>
      <c r="G48" s="34"/>
    </row>
    <row r="49" spans="1:7" ht="17.25" customHeight="1">
      <c r="A49" s="12">
        <f t="shared" si="0"/>
        <v>40</v>
      </c>
      <c r="B49" s="15" t="s">
        <v>7</v>
      </c>
      <c r="C49" s="76" t="s">
        <v>65</v>
      </c>
      <c r="D49" s="77"/>
      <c r="E49" s="66"/>
      <c r="F49" s="23"/>
      <c r="G49" s="35">
        <f>SUM(F50:F56)</f>
        <v>76063521</v>
      </c>
    </row>
    <row r="50" spans="1:7" ht="17.25" customHeight="1">
      <c r="A50" s="12">
        <f t="shared" si="0"/>
        <v>41</v>
      </c>
      <c r="B50" s="19"/>
      <c r="C50" s="33" t="s">
        <v>9</v>
      </c>
      <c r="D50" s="63" t="s">
        <v>20</v>
      </c>
      <c r="E50" s="63"/>
      <c r="F50" s="34">
        <v>5545982</v>
      </c>
      <c r="G50" s="34"/>
    </row>
    <row r="51" spans="1:7" ht="17.25" customHeight="1">
      <c r="A51" s="12">
        <f t="shared" si="0"/>
        <v>42</v>
      </c>
      <c r="B51" s="19"/>
      <c r="C51" s="33" t="s">
        <v>9</v>
      </c>
      <c r="D51" s="63" t="s">
        <v>21</v>
      </c>
      <c r="E51" s="63"/>
      <c r="F51" s="34">
        <v>1259478</v>
      </c>
      <c r="G51" s="34"/>
    </row>
    <row r="52" spans="1:7" ht="17.25" customHeight="1">
      <c r="A52" s="12">
        <f t="shared" si="0"/>
        <v>43</v>
      </c>
      <c r="B52" s="19"/>
      <c r="C52" s="33" t="s">
        <v>9</v>
      </c>
      <c r="D52" s="63" t="s">
        <v>15</v>
      </c>
      <c r="E52" s="63"/>
      <c r="F52" s="34">
        <v>10947463</v>
      </c>
      <c r="G52" s="34"/>
    </row>
    <row r="53" spans="1:7" ht="17.25" customHeight="1">
      <c r="A53" s="12">
        <f t="shared" si="0"/>
        <v>44</v>
      </c>
      <c r="B53" s="19"/>
      <c r="C53" s="33" t="s">
        <v>9</v>
      </c>
      <c r="D53" s="63" t="s">
        <v>64</v>
      </c>
      <c r="E53" s="63"/>
      <c r="F53" s="34">
        <v>-4247000</v>
      </c>
      <c r="G53" s="34"/>
    </row>
    <row r="54" spans="1:7" ht="17.25" customHeight="1">
      <c r="A54" s="12">
        <f t="shared" si="0"/>
        <v>45</v>
      </c>
      <c r="B54" s="19"/>
      <c r="C54" s="33" t="s">
        <v>9</v>
      </c>
      <c r="D54" s="63" t="s">
        <v>66</v>
      </c>
      <c r="E54" s="63"/>
      <c r="F54" s="34">
        <v>107680183</v>
      </c>
      <c r="G54" s="34"/>
    </row>
    <row r="55" spans="1:7" ht="17.25" customHeight="1">
      <c r="A55" s="12">
        <f t="shared" si="0"/>
        <v>46</v>
      </c>
      <c r="B55" s="19"/>
      <c r="C55" s="33" t="s">
        <v>9</v>
      </c>
      <c r="D55" s="63" t="s">
        <v>67</v>
      </c>
      <c r="E55" s="63"/>
      <c r="F55" s="34">
        <v>-36910466</v>
      </c>
      <c r="G55" s="34"/>
    </row>
    <row r="56" spans="1:7" ht="17.25" customHeight="1">
      <c r="A56" s="12">
        <f t="shared" si="0"/>
        <v>47</v>
      </c>
      <c r="B56" s="19"/>
      <c r="C56" s="33" t="s">
        <v>9</v>
      </c>
      <c r="D56" s="63" t="s">
        <v>68</v>
      </c>
      <c r="E56" s="63"/>
      <c r="F56" s="34">
        <v>-8212119</v>
      </c>
      <c r="G56" s="34"/>
    </row>
    <row r="57" spans="1:7" ht="17.25" customHeight="1">
      <c r="A57" s="82" t="str">
        <f>A1</f>
        <v>5. sz. melléklet a 6/2018. (III. 01.) önkormányzati rendelethez</v>
      </c>
      <c r="B57" s="69"/>
      <c r="C57" s="69"/>
      <c r="D57" s="69"/>
      <c r="E57" s="69"/>
      <c r="F57" s="69"/>
      <c r="G57" s="69"/>
    </row>
    <row r="59" spans="1:7" ht="17.25" customHeight="1">
      <c r="A59" s="12"/>
      <c r="B59" s="36" t="s">
        <v>0</v>
      </c>
      <c r="C59" s="36" t="s">
        <v>1</v>
      </c>
      <c r="D59" s="36" t="s">
        <v>2</v>
      </c>
      <c r="E59" s="36" t="s">
        <v>3</v>
      </c>
      <c r="F59" s="37" t="s">
        <v>4</v>
      </c>
      <c r="G59" s="37" t="s">
        <v>5</v>
      </c>
    </row>
    <row r="60" spans="1:7" ht="17.25" customHeight="1">
      <c r="A60" s="12">
        <f>A56+1</f>
        <v>48</v>
      </c>
      <c r="B60" s="83" t="s">
        <v>18</v>
      </c>
      <c r="C60" s="84" t="s">
        <v>9</v>
      </c>
      <c r="D60" s="84"/>
      <c r="E60" s="85"/>
      <c r="F60" s="23"/>
      <c r="G60" s="35"/>
    </row>
    <row r="61" spans="1:7" ht="17.25" customHeight="1">
      <c r="A61" s="12">
        <f aca="true" t="shared" si="1" ref="A61:A124">A60+1</f>
        <v>49</v>
      </c>
      <c r="B61" s="19"/>
      <c r="C61" s="86" t="s">
        <v>19</v>
      </c>
      <c r="D61" s="87"/>
      <c r="E61" s="87"/>
      <c r="F61" s="40"/>
      <c r="G61" s="13"/>
    </row>
    <row r="62" spans="1:7" ht="17.25" customHeight="1">
      <c r="A62" s="12">
        <f t="shared" si="1"/>
        <v>50</v>
      </c>
      <c r="B62" s="19"/>
      <c r="C62" s="44" t="s">
        <v>9</v>
      </c>
      <c r="D62" s="63" t="s">
        <v>69</v>
      </c>
      <c r="E62" s="63"/>
      <c r="F62" s="41"/>
      <c r="G62" s="23">
        <f>SUM(F63:F66)</f>
        <v>57828308</v>
      </c>
    </row>
    <row r="63" spans="1:7" ht="17.25" customHeight="1">
      <c r="A63" s="12">
        <f t="shared" si="1"/>
        <v>51</v>
      </c>
      <c r="B63" s="19"/>
      <c r="C63" s="42"/>
      <c r="D63" s="28" t="s">
        <v>9</v>
      </c>
      <c r="E63" s="29" t="s">
        <v>20</v>
      </c>
      <c r="F63" s="41">
        <v>27988000</v>
      </c>
      <c r="G63" s="23"/>
    </row>
    <row r="64" spans="1:7" ht="17.25" customHeight="1">
      <c r="A64" s="12">
        <f t="shared" si="1"/>
        <v>52</v>
      </c>
      <c r="B64" s="19"/>
      <c r="C64" s="42"/>
      <c r="D64" s="28" t="s">
        <v>9</v>
      </c>
      <c r="E64" s="29" t="s">
        <v>21</v>
      </c>
      <c r="F64" s="41">
        <v>7867959</v>
      </c>
      <c r="G64" s="23"/>
    </row>
    <row r="65" spans="1:7" ht="17.25" customHeight="1">
      <c r="A65" s="12">
        <f t="shared" si="1"/>
        <v>53</v>
      </c>
      <c r="B65" s="19"/>
      <c r="C65" s="42"/>
      <c r="D65" s="28" t="s">
        <v>9</v>
      </c>
      <c r="E65" s="29" t="s">
        <v>15</v>
      </c>
      <c r="F65" s="34">
        <v>21911841</v>
      </c>
      <c r="G65" s="34"/>
    </row>
    <row r="66" spans="1:7" ht="17.25" customHeight="1">
      <c r="A66" s="12">
        <f t="shared" si="1"/>
        <v>54</v>
      </c>
      <c r="B66" s="31"/>
      <c r="C66" s="42"/>
      <c r="D66" s="28" t="s">
        <v>9</v>
      </c>
      <c r="E66" s="29" t="s">
        <v>17</v>
      </c>
      <c r="F66" s="34">
        <v>60508</v>
      </c>
      <c r="G66" s="34"/>
    </row>
    <row r="67" spans="1:7" s="18" customFormat="1" ht="17.25" customHeight="1">
      <c r="A67" s="12">
        <f t="shared" si="1"/>
        <v>55</v>
      </c>
      <c r="B67" s="43"/>
      <c r="C67" s="83" t="s">
        <v>22</v>
      </c>
      <c r="D67" s="84"/>
      <c r="E67" s="84"/>
      <c r="F67" s="23"/>
      <c r="G67" s="26"/>
    </row>
    <row r="68" spans="1:7" ht="17.25" customHeight="1">
      <c r="A68" s="12">
        <f t="shared" si="1"/>
        <v>56</v>
      </c>
      <c r="B68" s="43"/>
      <c r="C68" s="44" t="s">
        <v>9</v>
      </c>
      <c r="D68" s="63" t="s">
        <v>69</v>
      </c>
      <c r="E68" s="63"/>
      <c r="F68" s="34"/>
      <c r="G68" s="23">
        <f>SUM(F69:F72)</f>
        <v>13472325</v>
      </c>
    </row>
    <row r="69" spans="1:7" ht="17.25" customHeight="1">
      <c r="A69" s="12">
        <f t="shared" si="1"/>
        <v>57</v>
      </c>
      <c r="B69" s="45"/>
      <c r="C69" s="46"/>
      <c r="D69" s="33" t="s">
        <v>9</v>
      </c>
      <c r="E69" s="29" t="s">
        <v>20</v>
      </c>
      <c r="F69" s="34">
        <v>2288000</v>
      </c>
      <c r="G69" s="34"/>
    </row>
    <row r="70" spans="1:7" ht="17.25" customHeight="1">
      <c r="A70" s="12">
        <f t="shared" si="1"/>
        <v>58</v>
      </c>
      <c r="B70" s="45"/>
      <c r="C70" s="46"/>
      <c r="D70" s="33" t="s">
        <v>9</v>
      </c>
      <c r="E70" s="29" t="s">
        <v>21</v>
      </c>
      <c r="F70" s="34">
        <v>562429</v>
      </c>
      <c r="G70" s="34"/>
    </row>
    <row r="71" spans="1:7" ht="17.25" customHeight="1">
      <c r="A71" s="12">
        <f t="shared" si="1"/>
        <v>59</v>
      </c>
      <c r="B71" s="19"/>
      <c r="C71" s="61"/>
      <c r="D71" s="33" t="s">
        <v>9</v>
      </c>
      <c r="E71" s="29" t="s">
        <v>15</v>
      </c>
      <c r="F71" s="34">
        <v>10571947</v>
      </c>
      <c r="G71" s="30"/>
    </row>
    <row r="72" spans="1:7" ht="17.25" customHeight="1">
      <c r="A72" s="12">
        <f t="shared" si="1"/>
        <v>60</v>
      </c>
      <c r="B72" s="19"/>
      <c r="C72" s="61"/>
      <c r="D72" s="33" t="s">
        <v>9</v>
      </c>
      <c r="E72" s="29" t="s">
        <v>17</v>
      </c>
      <c r="F72" s="34">
        <v>49949</v>
      </c>
      <c r="G72" s="30"/>
    </row>
    <row r="73" spans="1:7" ht="17.25" customHeight="1">
      <c r="A73" s="12">
        <f t="shared" si="1"/>
        <v>61</v>
      </c>
      <c r="B73" s="47"/>
      <c r="C73" s="86" t="s">
        <v>23</v>
      </c>
      <c r="D73" s="87"/>
      <c r="E73" s="87"/>
      <c r="F73" s="23"/>
      <c r="G73" s="48"/>
    </row>
    <row r="74" spans="1:7" ht="27" customHeight="1">
      <c r="A74" s="12">
        <f t="shared" si="1"/>
        <v>62</v>
      </c>
      <c r="B74" s="43"/>
      <c r="C74" s="52" t="s">
        <v>9</v>
      </c>
      <c r="D74" s="63" t="s">
        <v>69</v>
      </c>
      <c r="E74" s="63"/>
      <c r="F74" s="34"/>
      <c r="G74" s="23">
        <f>SUM(F75:F78)</f>
        <v>1545150</v>
      </c>
    </row>
    <row r="75" spans="1:7" ht="17.25" customHeight="1">
      <c r="A75" s="12">
        <f t="shared" si="1"/>
        <v>63</v>
      </c>
      <c r="B75" s="45"/>
      <c r="C75" s="46"/>
      <c r="D75" s="49" t="s">
        <v>9</v>
      </c>
      <c r="E75" s="29" t="s">
        <v>20</v>
      </c>
      <c r="F75" s="34">
        <v>718000</v>
      </c>
      <c r="G75" s="23"/>
    </row>
    <row r="76" spans="1:7" ht="17.25" customHeight="1">
      <c r="A76" s="12">
        <f t="shared" si="1"/>
        <v>64</v>
      </c>
      <c r="B76" s="45"/>
      <c r="C76" s="46"/>
      <c r="D76" s="49" t="s">
        <v>9</v>
      </c>
      <c r="E76" s="29" t="s">
        <v>21</v>
      </c>
      <c r="F76" s="34">
        <v>254421</v>
      </c>
      <c r="G76" s="23"/>
    </row>
    <row r="77" spans="1:7" ht="17.25" customHeight="1">
      <c r="A77" s="12">
        <f t="shared" si="1"/>
        <v>65</v>
      </c>
      <c r="B77" s="45"/>
      <c r="C77" s="46"/>
      <c r="D77" s="49" t="s">
        <v>9</v>
      </c>
      <c r="E77" s="29" t="s">
        <v>15</v>
      </c>
      <c r="F77" s="34">
        <v>572729</v>
      </c>
      <c r="G77" s="26"/>
    </row>
    <row r="78" spans="1:7" s="18" customFormat="1" ht="17.25" customHeight="1">
      <c r="A78" s="12">
        <f t="shared" si="1"/>
        <v>66</v>
      </c>
      <c r="B78" s="47"/>
      <c r="C78" s="86" t="s">
        <v>24</v>
      </c>
      <c r="D78" s="87"/>
      <c r="E78" s="87"/>
      <c r="F78" s="23"/>
      <c r="G78" s="26"/>
    </row>
    <row r="79" spans="1:7" ht="17.25" customHeight="1">
      <c r="A79" s="12">
        <f t="shared" si="1"/>
        <v>67</v>
      </c>
      <c r="B79" s="43"/>
      <c r="C79" s="50" t="s">
        <v>9</v>
      </c>
      <c r="D79" s="63" t="s">
        <v>69</v>
      </c>
      <c r="E79" s="63"/>
      <c r="F79" s="34"/>
      <c r="G79" s="23">
        <f>SUM(F80:F82)</f>
        <v>605639</v>
      </c>
    </row>
    <row r="80" spans="1:7" ht="17.25" customHeight="1">
      <c r="A80" s="12">
        <f t="shared" si="1"/>
        <v>68</v>
      </c>
      <c r="B80" s="45"/>
      <c r="C80" s="46"/>
      <c r="D80" s="33" t="s">
        <v>9</v>
      </c>
      <c r="E80" s="29" t="s">
        <v>20</v>
      </c>
      <c r="F80" s="34">
        <v>402300</v>
      </c>
      <c r="G80" s="34"/>
    </row>
    <row r="81" spans="1:7" ht="17.25" customHeight="1">
      <c r="A81" s="12">
        <f t="shared" si="1"/>
        <v>69</v>
      </c>
      <c r="B81" s="45"/>
      <c r="C81" s="46"/>
      <c r="D81" s="33" t="s">
        <v>9</v>
      </c>
      <c r="E81" s="29" t="s">
        <v>21</v>
      </c>
      <c r="F81" s="34">
        <v>95854</v>
      </c>
      <c r="G81" s="34"/>
    </row>
    <row r="82" spans="1:7" ht="17.25" customHeight="1">
      <c r="A82" s="12">
        <f t="shared" si="1"/>
        <v>70</v>
      </c>
      <c r="B82" s="45"/>
      <c r="C82" s="46"/>
      <c r="D82" s="33" t="s">
        <v>9</v>
      </c>
      <c r="E82" s="29" t="s">
        <v>15</v>
      </c>
      <c r="F82" s="34">
        <v>107485</v>
      </c>
      <c r="G82" s="34"/>
    </row>
    <row r="83" spans="1:7" ht="17.25" customHeight="1">
      <c r="A83" s="12">
        <f t="shared" si="1"/>
        <v>71</v>
      </c>
      <c r="B83" s="19"/>
      <c r="C83" s="86" t="s">
        <v>46</v>
      </c>
      <c r="D83" s="87"/>
      <c r="E83" s="87"/>
      <c r="F83" s="34"/>
      <c r="G83" s="34"/>
    </row>
    <row r="84" spans="1:7" ht="17.25" customHeight="1">
      <c r="A84" s="12">
        <f t="shared" si="1"/>
        <v>72</v>
      </c>
      <c r="B84" s="19"/>
      <c r="C84" s="52" t="s">
        <v>9</v>
      </c>
      <c r="D84" s="63" t="s">
        <v>70</v>
      </c>
      <c r="E84" s="63"/>
      <c r="F84" s="34"/>
      <c r="G84" s="34">
        <f>F86</f>
        <v>462730</v>
      </c>
    </row>
    <row r="85" spans="1:7" ht="17.25" customHeight="1">
      <c r="A85" s="12">
        <f t="shared" si="1"/>
        <v>73</v>
      </c>
      <c r="B85" s="19"/>
      <c r="D85" s="64" t="s">
        <v>47</v>
      </c>
      <c r="E85" s="65"/>
      <c r="F85" s="34"/>
      <c r="G85" s="34"/>
    </row>
    <row r="86" spans="1:7" ht="17.25" customHeight="1">
      <c r="A86" s="12">
        <f t="shared" si="1"/>
        <v>74</v>
      </c>
      <c r="B86" s="45"/>
      <c r="C86" s="46"/>
      <c r="D86" s="33" t="s">
        <v>9</v>
      </c>
      <c r="E86" s="29" t="s">
        <v>15</v>
      </c>
      <c r="F86" s="34">
        <v>462730</v>
      </c>
      <c r="G86" s="34"/>
    </row>
    <row r="87" spans="1:7" ht="17.25" customHeight="1">
      <c r="A87" s="12">
        <f t="shared" si="1"/>
        <v>75</v>
      </c>
      <c r="B87" s="45"/>
      <c r="C87" s="88" t="s">
        <v>25</v>
      </c>
      <c r="D87" s="89"/>
      <c r="E87" s="89"/>
      <c r="F87" s="34"/>
      <c r="G87" s="34">
        <f>SUM(F88:F88)</f>
        <v>0</v>
      </c>
    </row>
    <row r="88" spans="1:7" ht="12.75" customHeight="1">
      <c r="A88" s="12">
        <f t="shared" si="1"/>
        <v>76</v>
      </c>
      <c r="B88" s="45"/>
      <c r="C88" s="91" t="s">
        <v>26</v>
      </c>
      <c r="D88" s="92"/>
      <c r="E88" s="92"/>
      <c r="F88" s="34"/>
      <c r="G88" s="23">
        <f>F92+F91</f>
        <v>4897691</v>
      </c>
    </row>
    <row r="89" spans="1:7" ht="12.75" customHeight="1">
      <c r="A89" s="12">
        <f t="shared" si="1"/>
        <v>77</v>
      </c>
      <c r="B89" s="43"/>
      <c r="C89" s="93"/>
      <c r="D89" s="94"/>
      <c r="E89" s="94"/>
      <c r="F89" s="24"/>
      <c r="G89" s="24">
        <f>F90+F93</f>
        <v>-4897691</v>
      </c>
    </row>
    <row r="90" spans="1:7" ht="15.75" customHeight="1">
      <c r="A90" s="12">
        <f t="shared" si="1"/>
        <v>78</v>
      </c>
      <c r="B90" s="47"/>
      <c r="C90" s="38"/>
      <c r="D90" s="33" t="s">
        <v>9</v>
      </c>
      <c r="E90" s="25" t="s">
        <v>13</v>
      </c>
      <c r="F90" s="34">
        <v>-3885375</v>
      </c>
      <c r="G90" s="53"/>
    </row>
    <row r="91" spans="1:7" ht="16.5" customHeight="1">
      <c r="A91" s="12">
        <f t="shared" si="1"/>
        <v>79</v>
      </c>
      <c r="B91" s="47"/>
      <c r="C91" s="38"/>
      <c r="D91" s="33" t="s">
        <v>9</v>
      </c>
      <c r="E91" s="25" t="s">
        <v>21</v>
      </c>
      <c r="F91" s="30">
        <v>18838</v>
      </c>
      <c r="G91" s="54"/>
    </row>
    <row r="92" spans="1:7" ht="17.25" customHeight="1">
      <c r="A92" s="12">
        <f t="shared" si="1"/>
        <v>80</v>
      </c>
      <c r="B92" s="47"/>
      <c r="C92" s="38"/>
      <c r="D92" s="33" t="s">
        <v>9</v>
      </c>
      <c r="E92" s="25" t="s">
        <v>15</v>
      </c>
      <c r="F92" s="30">
        <v>4878853</v>
      </c>
      <c r="G92" s="48"/>
    </row>
    <row r="93" spans="1:7" ht="17.25" customHeight="1">
      <c r="A93" s="12">
        <f t="shared" si="1"/>
        <v>81</v>
      </c>
      <c r="B93" s="47"/>
      <c r="C93" s="38"/>
      <c r="D93" s="33" t="s">
        <v>9</v>
      </c>
      <c r="E93" s="25" t="s">
        <v>68</v>
      </c>
      <c r="F93" s="34">
        <v>-1012316</v>
      </c>
      <c r="G93" s="13"/>
    </row>
    <row r="94" spans="1:7" ht="14.25" customHeight="1">
      <c r="A94" s="12">
        <f t="shared" si="1"/>
        <v>82</v>
      </c>
      <c r="B94" s="47"/>
      <c r="C94" s="91" t="s">
        <v>28</v>
      </c>
      <c r="D94" s="79"/>
      <c r="E94" s="95"/>
      <c r="F94" s="34"/>
      <c r="G94" s="13">
        <v>5650989</v>
      </c>
    </row>
    <row r="95" spans="1:7" ht="13.5" customHeight="1">
      <c r="A95" s="12">
        <f t="shared" si="1"/>
        <v>83</v>
      </c>
      <c r="B95" s="47"/>
      <c r="C95" s="93"/>
      <c r="D95" s="94"/>
      <c r="E95" s="96"/>
      <c r="F95" s="34"/>
      <c r="G95" s="13">
        <v>-5650989</v>
      </c>
    </row>
    <row r="96" spans="1:7" ht="13.5" customHeight="1">
      <c r="A96" s="12">
        <f t="shared" si="1"/>
        <v>84</v>
      </c>
      <c r="B96" s="47"/>
      <c r="C96" s="46"/>
      <c r="D96" s="33" t="s">
        <v>9</v>
      </c>
      <c r="E96" s="29" t="s">
        <v>13</v>
      </c>
      <c r="F96" s="34">
        <v>-5650989</v>
      </c>
      <c r="G96" s="53"/>
    </row>
    <row r="97" spans="1:7" ht="13.5" customHeight="1">
      <c r="A97" s="12">
        <f t="shared" si="1"/>
        <v>85</v>
      </c>
      <c r="B97" s="47"/>
      <c r="C97" s="46"/>
      <c r="D97" s="33" t="s">
        <v>9</v>
      </c>
      <c r="E97" s="29" t="s">
        <v>14</v>
      </c>
      <c r="F97" s="34">
        <v>-2310907</v>
      </c>
      <c r="G97" s="53"/>
    </row>
    <row r="98" spans="1:7" ht="14.25" customHeight="1">
      <c r="A98" s="12">
        <f t="shared" si="1"/>
        <v>86</v>
      </c>
      <c r="B98" s="43"/>
      <c r="C98" s="46"/>
      <c r="D98" s="33" t="s">
        <v>9</v>
      </c>
      <c r="E98" s="29" t="s">
        <v>15</v>
      </c>
      <c r="F98" s="34">
        <v>7961896</v>
      </c>
      <c r="G98" s="53"/>
    </row>
    <row r="99" spans="1:7" ht="14.25" customHeight="1">
      <c r="A99" s="12">
        <f t="shared" si="1"/>
        <v>87</v>
      </c>
      <c r="B99" s="47"/>
      <c r="C99" s="91" t="s">
        <v>71</v>
      </c>
      <c r="D99" s="79"/>
      <c r="E99" s="95"/>
      <c r="F99" s="34"/>
      <c r="G99" s="53">
        <v>1024060</v>
      </c>
    </row>
    <row r="100" spans="1:7" ht="14.25" customHeight="1">
      <c r="A100" s="12">
        <f t="shared" si="1"/>
        <v>88</v>
      </c>
      <c r="B100" s="47"/>
      <c r="C100" s="93"/>
      <c r="D100" s="94"/>
      <c r="E100" s="96"/>
      <c r="F100" s="34"/>
      <c r="G100" s="53">
        <v>-1024060</v>
      </c>
    </row>
    <row r="101" spans="1:7" ht="14.25" customHeight="1">
      <c r="A101" s="12">
        <f t="shared" si="1"/>
        <v>89</v>
      </c>
      <c r="B101" s="47"/>
      <c r="C101" s="46"/>
      <c r="D101" s="33" t="s">
        <v>9</v>
      </c>
      <c r="E101" s="29" t="s">
        <v>13</v>
      </c>
      <c r="F101" s="34">
        <v>-727631</v>
      </c>
      <c r="G101" s="53"/>
    </row>
    <row r="102" spans="1:7" ht="14.25" customHeight="1">
      <c r="A102" s="12">
        <f t="shared" si="1"/>
        <v>90</v>
      </c>
      <c r="B102" s="47"/>
      <c r="C102" s="46"/>
      <c r="D102" s="33" t="s">
        <v>9</v>
      </c>
      <c r="E102" s="29" t="s">
        <v>14</v>
      </c>
      <c r="F102" s="34">
        <v>-296429</v>
      </c>
      <c r="G102" s="53"/>
    </row>
    <row r="103" spans="1:7" ht="14.25" customHeight="1">
      <c r="A103" s="12">
        <f t="shared" si="1"/>
        <v>91</v>
      </c>
      <c r="B103" s="47"/>
      <c r="C103" s="46"/>
      <c r="D103" s="33" t="s">
        <v>9</v>
      </c>
      <c r="E103" s="29" t="s">
        <v>15</v>
      </c>
      <c r="F103" s="34">
        <v>1024060</v>
      </c>
      <c r="G103" s="53"/>
    </row>
    <row r="104" spans="1:7" ht="14.25" customHeight="1">
      <c r="A104" s="12">
        <f t="shared" si="1"/>
        <v>92</v>
      </c>
      <c r="B104" s="47"/>
      <c r="C104" s="91" t="s">
        <v>72</v>
      </c>
      <c r="D104" s="79"/>
      <c r="E104" s="95"/>
      <c r="F104" s="34"/>
      <c r="G104" s="53">
        <v>1328239</v>
      </c>
    </row>
    <row r="105" spans="1:7" ht="14.25" customHeight="1">
      <c r="A105" s="12">
        <f t="shared" si="1"/>
        <v>93</v>
      </c>
      <c r="B105" s="47"/>
      <c r="C105" s="93"/>
      <c r="D105" s="94"/>
      <c r="E105" s="96"/>
      <c r="F105" s="34"/>
      <c r="G105" s="53">
        <v>-1328239</v>
      </c>
    </row>
    <row r="106" spans="1:7" ht="14.25" customHeight="1">
      <c r="A106" s="12">
        <f t="shared" si="1"/>
        <v>94</v>
      </c>
      <c r="B106" s="47"/>
      <c r="C106" s="46"/>
      <c r="D106" s="33" t="s">
        <v>9</v>
      </c>
      <c r="E106" s="29" t="s">
        <v>73</v>
      </c>
      <c r="F106" s="34">
        <v>-1016481</v>
      </c>
      <c r="G106" s="53"/>
    </row>
    <row r="107" spans="1:7" ht="14.25" customHeight="1">
      <c r="A107" s="12">
        <f t="shared" si="1"/>
        <v>95</v>
      </c>
      <c r="B107" s="47"/>
      <c r="C107" s="46"/>
      <c r="D107" s="33" t="s">
        <v>9</v>
      </c>
      <c r="E107" s="29" t="s">
        <v>14</v>
      </c>
      <c r="F107" s="34">
        <v>-311758</v>
      </c>
      <c r="G107" s="53"/>
    </row>
    <row r="108" spans="1:7" ht="14.25" customHeight="1">
      <c r="A108" s="12">
        <f t="shared" si="1"/>
        <v>96</v>
      </c>
      <c r="B108" s="47"/>
      <c r="C108" s="46"/>
      <c r="D108" s="33" t="s">
        <v>9</v>
      </c>
      <c r="E108" s="29" t="s">
        <v>15</v>
      </c>
      <c r="F108" s="34">
        <v>1328239</v>
      </c>
      <c r="G108" s="53"/>
    </row>
    <row r="109" spans="1:7" ht="13.5" customHeight="1">
      <c r="A109" s="12">
        <f t="shared" si="1"/>
        <v>97</v>
      </c>
      <c r="B109" s="43"/>
      <c r="C109" s="91" t="s">
        <v>29</v>
      </c>
      <c r="D109" s="79"/>
      <c r="E109" s="95"/>
      <c r="F109" s="34"/>
      <c r="G109" s="13">
        <v>1241831</v>
      </c>
    </row>
    <row r="110" spans="1:7" ht="13.5" customHeight="1">
      <c r="A110" s="12">
        <f t="shared" si="1"/>
        <v>98</v>
      </c>
      <c r="B110" s="43"/>
      <c r="C110" s="93"/>
      <c r="D110" s="94"/>
      <c r="E110" s="96"/>
      <c r="F110" s="34"/>
      <c r="G110" s="13">
        <f>F113</f>
        <v>1242831</v>
      </c>
    </row>
    <row r="111" spans="1:7" ht="15.75" customHeight="1">
      <c r="A111" s="12">
        <f t="shared" si="1"/>
        <v>99</v>
      </c>
      <c r="B111" s="43"/>
      <c r="C111" s="46"/>
      <c r="D111" s="33" t="s">
        <v>9</v>
      </c>
      <c r="E111" s="29" t="s">
        <v>21</v>
      </c>
      <c r="F111" s="34">
        <v>482000</v>
      </c>
      <c r="G111" s="13"/>
    </row>
    <row r="112" spans="1:7" ht="15.75" customHeight="1">
      <c r="A112" s="12">
        <f t="shared" si="1"/>
        <v>100</v>
      </c>
      <c r="B112" s="43"/>
      <c r="C112" s="46"/>
      <c r="D112" s="33" t="s">
        <v>9</v>
      </c>
      <c r="E112" s="29" t="s">
        <v>27</v>
      </c>
      <c r="F112" s="34">
        <v>-1724831</v>
      </c>
      <c r="G112" s="13"/>
    </row>
    <row r="113" spans="1:7" ht="15.75" customHeight="1">
      <c r="A113" s="12">
        <f t="shared" si="1"/>
        <v>101</v>
      </c>
      <c r="B113" s="43"/>
      <c r="C113" s="46"/>
      <c r="D113" s="55" t="s">
        <v>9</v>
      </c>
      <c r="E113" s="29" t="s">
        <v>74</v>
      </c>
      <c r="F113" s="34">
        <v>1242831</v>
      </c>
      <c r="G113" s="13"/>
    </row>
    <row r="114" spans="1:7" ht="17.25" customHeight="1">
      <c r="A114" s="12">
        <f t="shared" si="1"/>
        <v>102</v>
      </c>
      <c r="B114" s="43"/>
      <c r="C114" s="88" t="s">
        <v>44</v>
      </c>
      <c r="D114" s="89"/>
      <c r="E114" s="89"/>
      <c r="F114" s="34"/>
      <c r="G114" s="13">
        <f>F118+F119</f>
        <v>13698732</v>
      </c>
    </row>
    <row r="115" spans="1:7" ht="17.25" customHeight="1">
      <c r="A115" s="12">
        <f t="shared" si="1"/>
        <v>103</v>
      </c>
      <c r="B115" s="43"/>
      <c r="C115" s="89"/>
      <c r="D115" s="89"/>
      <c r="E115" s="89"/>
      <c r="F115" s="34"/>
      <c r="G115" s="13">
        <f>F116+F117</f>
        <v>-13698732</v>
      </c>
    </row>
    <row r="116" spans="1:7" ht="15" customHeight="1">
      <c r="A116" s="12">
        <f t="shared" si="1"/>
        <v>104</v>
      </c>
      <c r="B116" s="43"/>
      <c r="C116" s="46"/>
      <c r="D116" s="28" t="s">
        <v>9</v>
      </c>
      <c r="E116" s="29" t="s">
        <v>13</v>
      </c>
      <c r="F116" s="34">
        <v>-11280476</v>
      </c>
      <c r="G116" s="13"/>
    </row>
    <row r="117" spans="1:7" ht="17.25" customHeight="1">
      <c r="A117" s="12">
        <f t="shared" si="1"/>
        <v>105</v>
      </c>
      <c r="B117" s="43"/>
      <c r="C117" s="46"/>
      <c r="D117" s="28" t="s">
        <v>9</v>
      </c>
      <c r="E117" s="29" t="s">
        <v>14</v>
      </c>
      <c r="F117" s="34">
        <v>-2418256</v>
      </c>
      <c r="G117" s="41"/>
    </row>
    <row r="118" spans="1:7" ht="17.25" customHeight="1">
      <c r="A118" s="12">
        <f t="shared" si="1"/>
        <v>106</v>
      </c>
      <c r="B118" s="43"/>
      <c r="C118" s="46"/>
      <c r="D118" s="28" t="s">
        <v>9</v>
      </c>
      <c r="E118" s="29" t="s">
        <v>15</v>
      </c>
      <c r="F118" s="34">
        <v>13468217</v>
      </c>
      <c r="G118" s="41"/>
    </row>
    <row r="119" spans="1:7" ht="17.25" customHeight="1">
      <c r="A119" s="12">
        <f t="shared" si="1"/>
        <v>107</v>
      </c>
      <c r="B119" s="43"/>
      <c r="C119" s="46"/>
      <c r="D119" s="33" t="s">
        <v>9</v>
      </c>
      <c r="E119" s="29" t="s">
        <v>17</v>
      </c>
      <c r="F119" s="34">
        <v>230515</v>
      </c>
      <c r="G119" s="41"/>
    </row>
    <row r="120" spans="1:7" ht="17.25" customHeight="1">
      <c r="A120" s="12">
        <f t="shared" si="1"/>
        <v>108</v>
      </c>
      <c r="B120" s="56"/>
      <c r="C120" s="88" t="s">
        <v>45</v>
      </c>
      <c r="D120" s="88"/>
      <c r="E120" s="88"/>
      <c r="F120" s="23"/>
      <c r="G120" s="23">
        <f>SUM(G62:G89)</f>
        <v>73914152</v>
      </c>
    </row>
    <row r="121" spans="1:7" ht="17.25" customHeight="1">
      <c r="A121" s="12">
        <f t="shared" si="1"/>
        <v>109</v>
      </c>
      <c r="B121" s="56"/>
      <c r="C121" s="88" t="s">
        <v>30</v>
      </c>
      <c r="D121" s="88"/>
      <c r="E121" s="88"/>
      <c r="F121" s="23"/>
      <c r="G121" s="23">
        <v>-3314152</v>
      </c>
    </row>
    <row r="122" spans="1:7" ht="17.25" customHeight="1">
      <c r="A122" s="12">
        <f t="shared" si="1"/>
        <v>110</v>
      </c>
      <c r="B122" s="39" t="s">
        <v>31</v>
      </c>
      <c r="C122" s="51"/>
      <c r="D122" s="51"/>
      <c r="E122" s="51"/>
      <c r="F122" s="51"/>
      <c r="G122" s="23">
        <f>SUM(G120:G121)</f>
        <v>70600000</v>
      </c>
    </row>
    <row r="123" spans="1:7" ht="17.25" customHeight="1">
      <c r="A123" s="12">
        <f t="shared" si="1"/>
        <v>111</v>
      </c>
      <c r="B123" s="51" t="s">
        <v>32</v>
      </c>
      <c r="C123" s="57"/>
      <c r="D123" s="57"/>
      <c r="E123" s="58"/>
      <c r="F123" s="51"/>
      <c r="G123" s="23">
        <f>G49+G122</f>
        <v>146663521</v>
      </c>
    </row>
    <row r="124" spans="1:7" ht="17.25" customHeight="1">
      <c r="A124" s="12">
        <f t="shared" si="1"/>
        <v>112</v>
      </c>
      <c r="B124" s="83" t="s">
        <v>75</v>
      </c>
      <c r="C124" s="62"/>
      <c r="D124" s="62"/>
      <c r="E124" s="90"/>
      <c r="F124" s="51"/>
      <c r="G124" s="23">
        <v>4776463310</v>
      </c>
    </row>
    <row r="125" spans="6:7" ht="17.25" customHeight="1">
      <c r="F125" s="3"/>
      <c r="G125" s="3"/>
    </row>
    <row r="126" spans="6:7" ht="17.25" customHeight="1">
      <c r="F126" s="3"/>
      <c r="G126" s="3"/>
    </row>
    <row r="127" spans="6:8" ht="17.25" customHeight="1">
      <c r="F127" s="3"/>
      <c r="G127" s="3"/>
      <c r="H127" s="59"/>
    </row>
    <row r="128" spans="3:7" ht="17.25" customHeight="1">
      <c r="C128" s="18"/>
      <c r="D128" s="18"/>
      <c r="E128" s="18"/>
      <c r="F128" s="3"/>
      <c r="G128" s="3"/>
    </row>
    <row r="129" spans="3:7" ht="17.25" customHeight="1">
      <c r="C129" s="18"/>
      <c r="D129" s="18"/>
      <c r="E129" s="18"/>
      <c r="F129" s="3"/>
      <c r="G129" s="3"/>
    </row>
    <row r="130" s="18" customFormat="1" ht="17.25" customHeight="1"/>
    <row r="131" s="18" customFormat="1" ht="17.25" customHeight="1"/>
    <row r="132" s="18" customFormat="1" ht="17.25" customHeight="1"/>
    <row r="133" spans="3:5" s="18" customFormat="1" ht="17.25" customHeight="1">
      <c r="C133" s="3"/>
      <c r="D133" s="3"/>
      <c r="E133" s="3"/>
    </row>
    <row r="134" spans="3:5" s="18" customFormat="1" ht="17.25" customHeight="1">
      <c r="C134" s="3"/>
      <c r="D134" s="3"/>
      <c r="E134" s="3"/>
    </row>
    <row r="151" spans="2:7" s="60" customFormat="1" ht="17.25" customHeight="1">
      <c r="B151" s="3"/>
      <c r="C151" s="3"/>
      <c r="D151" s="3"/>
      <c r="E151" s="3"/>
      <c r="F151" s="4"/>
      <c r="G151" s="5"/>
    </row>
    <row r="152" spans="2:7" s="60" customFormat="1" ht="17.25" customHeight="1">
      <c r="B152" s="3"/>
      <c r="C152" s="3"/>
      <c r="D152" s="3"/>
      <c r="E152" s="3"/>
      <c r="F152" s="4"/>
      <c r="G152" s="5"/>
    </row>
    <row r="153" spans="2:7" s="60" customFormat="1" ht="17.25" customHeight="1">
      <c r="B153" s="3"/>
      <c r="C153" s="3"/>
      <c r="D153" s="3"/>
      <c r="E153" s="3"/>
      <c r="F153" s="4"/>
      <c r="G153" s="5"/>
    </row>
    <row r="157" spans="2:7" s="45" customFormat="1" ht="17.25" customHeight="1">
      <c r="B157" s="3"/>
      <c r="C157" s="3"/>
      <c r="D157" s="3"/>
      <c r="E157" s="3"/>
      <c r="F157" s="4"/>
      <c r="G157" s="5"/>
    </row>
    <row r="163" spans="2:7" s="60" customFormat="1" ht="17.25" customHeight="1">
      <c r="B163" s="3"/>
      <c r="C163" s="3"/>
      <c r="D163" s="3"/>
      <c r="E163" s="3"/>
      <c r="F163" s="4"/>
      <c r="G163" s="5"/>
    </row>
    <row r="164" spans="2:7" s="60" customFormat="1" ht="17.25" customHeight="1">
      <c r="B164" s="3"/>
      <c r="C164" s="3"/>
      <c r="D164" s="3"/>
      <c r="E164" s="3"/>
      <c r="F164" s="4"/>
      <c r="G164" s="5"/>
    </row>
  </sheetData>
  <sheetProtection/>
  <mergeCells count="63">
    <mergeCell ref="C120:E120"/>
    <mergeCell ref="C121:E121"/>
    <mergeCell ref="B124:E124"/>
    <mergeCell ref="C88:E89"/>
    <mergeCell ref="C94:E95"/>
    <mergeCell ref="C99:E100"/>
    <mergeCell ref="C104:E105"/>
    <mergeCell ref="C109:E110"/>
    <mergeCell ref="C114:E115"/>
    <mergeCell ref="D74:E74"/>
    <mergeCell ref="C78:E78"/>
    <mergeCell ref="D79:E79"/>
    <mergeCell ref="C83:E83"/>
    <mergeCell ref="D84:E84"/>
    <mergeCell ref="C87:E87"/>
    <mergeCell ref="A57:G57"/>
    <mergeCell ref="B60:E60"/>
    <mergeCell ref="C61:E61"/>
    <mergeCell ref="C67:E67"/>
    <mergeCell ref="D68:E68"/>
    <mergeCell ref="C73:E73"/>
    <mergeCell ref="C49:E49"/>
    <mergeCell ref="D50:E50"/>
    <mergeCell ref="D51:E51"/>
    <mergeCell ref="D52:E52"/>
    <mergeCell ref="D53:E53"/>
    <mergeCell ref="D54:E54"/>
    <mergeCell ref="C35:E35"/>
    <mergeCell ref="D37:E37"/>
    <mergeCell ref="C38:E38"/>
    <mergeCell ref="C39:E40"/>
    <mergeCell ref="D34:E34"/>
    <mergeCell ref="D31:E31"/>
    <mergeCell ref="D32:E32"/>
    <mergeCell ref="D15:E15"/>
    <mergeCell ref="C29:E29"/>
    <mergeCell ref="D30:E30"/>
    <mergeCell ref="D33:E33"/>
    <mergeCell ref="D23:E23"/>
    <mergeCell ref="D26:E26"/>
    <mergeCell ref="D28:E28"/>
    <mergeCell ref="D25:E25"/>
    <mergeCell ref="C27:E27"/>
    <mergeCell ref="A1:G1"/>
    <mergeCell ref="A4:G4"/>
    <mergeCell ref="A5:G5"/>
    <mergeCell ref="B11:E11"/>
    <mergeCell ref="D24:E24"/>
    <mergeCell ref="D22:E22"/>
    <mergeCell ref="C12:E12"/>
    <mergeCell ref="D17:E17"/>
    <mergeCell ref="D18:E18"/>
    <mergeCell ref="D16:E16"/>
    <mergeCell ref="D56:E56"/>
    <mergeCell ref="D36:E36"/>
    <mergeCell ref="D62:E62"/>
    <mergeCell ref="D85:E85"/>
    <mergeCell ref="C13:E13"/>
    <mergeCell ref="D19:E19"/>
    <mergeCell ref="D20:E20"/>
    <mergeCell ref="D21:E21"/>
    <mergeCell ref="D14:E14"/>
    <mergeCell ref="D55:E55"/>
  </mergeCells>
  <printOptions/>
  <pageMargins left="0" right="0" top="0" bottom="0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Sós Magdolna</dc:creator>
  <cp:keywords/>
  <dc:description/>
  <cp:lastModifiedBy>Dr. Tőkés Judit</cp:lastModifiedBy>
  <cp:lastPrinted>2018-02-20T10:14:33Z</cp:lastPrinted>
  <dcterms:created xsi:type="dcterms:W3CDTF">2017-10-25T06:46:59Z</dcterms:created>
  <dcterms:modified xsi:type="dcterms:W3CDTF">2018-03-01T08:32:20Z</dcterms:modified>
  <cp:category/>
  <cp:version/>
  <cp:contentType/>
  <cp:contentStatus/>
</cp:coreProperties>
</file>