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<sst xmlns="http://schemas.openxmlformats.org/spreadsheetml/2006/main" count="81" uniqueCount="58">
  <si>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Jásd Község Önkormányzatának összevont mérlege</t>
  </si>
  <si>
    <t>Bevételek</t>
  </si>
  <si>
    <t>adatok e Ft-ban</t>
  </si>
  <si>
    <t>Kiadások</t>
  </si>
  <si>
    <t>Működési bevételek</t>
  </si>
  <si>
    <t>Jásdi Mesevár Óvoda</t>
  </si>
  <si>
    <t>Jásd Község Önkormányzata</t>
  </si>
  <si>
    <t>Összesen</t>
  </si>
  <si>
    <t>Működési kiadások</t>
  </si>
  <si>
    <t>2012 tény</t>
  </si>
  <si>
    <t>2013 várh.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</si>
  <si>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</si>
  <si>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</si>
  <si>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</si>
  <si>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</si>
  <si>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</si>
  <si>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</si>
  <si>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</si>
  <si>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</si>
  <si>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</si>
  <si>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</si>
  <si>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</si>
  <si>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</si>
  <si>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</si>
  <si>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</si>
  <si>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</si>
  <si>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</si>
  <si>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</si>
  <si>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</si>
  <si>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</si>
  <si>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</si>
  <si>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</si>
  <si>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</si>
  <si>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</si>
  <si>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</si>
  <si>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</si>
  <si>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</si>
  <si>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</si>
  <si>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</si>
  <si>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</si>
  <si>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</si>
  <si>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</si>
  <si>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</si>
  <si>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</si>
  <si>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</si>
  <si>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</si>
  <si>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</si>
  <si>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</si>
  <si>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Immat. javak, ingatlanok egyé t. eszközök ért. bev.</t>
  </si>
  <si>
    <t>Egyéb felhalmozási célú bevételek</t>
  </si>
  <si>
    <t>Összesen felhalmozási bevételek</t>
  </si>
  <si>
    <t>Összesen:</t>
  </si>
  <si>
    <t>Bevételek összesen:</t>
  </si>
  <si>
    <t>Kiadások összesen:</t>
  </si>
  <si>
    <t>2014 módosított ei.</t>
  </si>
  <si>
    <t>2015.évi állami tám. Megelőlegezése</t>
  </si>
  <si>
    <t>Felhalmozási délú hitel törlesztés</t>
  </si>
  <si>
    <t>3. sz.   melléklet a  2/2014.(II.21.)önkormányzati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</si>
</sst>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40" applyFont="1" applyBorder="1">
      <alignment/>
      <protection/>
    </xf>
    <xf numFmtId="0" fontId="4" fillId="0" borderId="0" xfId="40" applyFont="1" applyFill="1" applyBorder="1">
      <alignment/>
      <protection/>
    </xf>
    <xf numFmtId="0" fontId="4" fillId="0" borderId="0" xfId="40" applyFont="1">
      <alignment/>
      <protection/>
    </xf>
    <xf numFmtId="0" fontId="5" fillId="0" borderId="0" xfId="40" applyFont="1">
      <alignment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2" xfId="40" applyFont="1" applyBorder="1">
      <alignment/>
      <protection/>
    </xf>
    <xf numFmtId="3" fontId="9" fillId="0" borderId="13" xfId="40" applyNumberFormat="1" applyFont="1" applyFill="1" applyBorder="1" applyAlignment="1">
      <alignment horizontal="center" vertical="center" wrapText="1"/>
      <protection/>
    </xf>
    <xf numFmtId="3" fontId="9" fillId="0" borderId="14" xfId="40" applyNumberFormat="1" applyFont="1" applyFill="1" applyBorder="1" applyAlignment="1">
      <alignment horizontal="center" vertical="center" wrapText="1"/>
      <protection/>
    </xf>
    <xf numFmtId="3" fontId="9" fillId="0" borderId="15" xfId="40" applyNumberFormat="1" applyFont="1" applyFill="1" applyBorder="1" applyAlignment="1">
      <alignment horizontal="center" vertical="center" wrapText="1"/>
      <protection/>
    </xf>
    <xf numFmtId="3" fontId="9" fillId="0" borderId="16" xfId="40" applyNumberFormat="1" applyFont="1" applyFill="1" applyBorder="1" applyAlignment="1">
      <alignment horizontal="center" vertical="center" wrapText="1"/>
      <protection/>
    </xf>
    <xf numFmtId="3" fontId="10" fillId="0" borderId="17" xfId="40" applyNumberFormat="1" applyFont="1" applyFill="1" applyBorder="1" applyAlignment="1">
      <alignment horizontal="center" vertical="center" wrapText="1"/>
      <protection/>
    </xf>
    <xf numFmtId="10" fontId="4" fillId="0" borderId="12" xfId="40" applyNumberFormat="1" applyFont="1" applyBorder="1">
      <alignment/>
      <protection/>
    </xf>
    <xf numFmtId="3" fontId="9" fillId="0" borderId="18" xfId="40" applyNumberFormat="1" applyFont="1" applyFill="1" applyBorder="1" applyAlignment="1">
      <alignment horizontal="center" vertical="center" wrapText="1"/>
      <protection/>
    </xf>
    <xf numFmtId="3" fontId="9" fillId="0" borderId="19" xfId="40" applyNumberFormat="1" applyFont="1" applyFill="1" applyBorder="1" applyAlignment="1">
      <alignment horizontal="center" vertical="center" wrapText="1"/>
      <protection/>
    </xf>
    <xf numFmtId="0" fontId="11" fillId="0" borderId="20" xfId="40" applyFont="1" applyBorder="1">
      <alignment/>
      <protection/>
    </xf>
    <xf numFmtId="3" fontId="11" fillId="0" borderId="21" xfId="40" applyNumberFormat="1" applyFont="1" applyFill="1" applyBorder="1">
      <alignment/>
      <protection/>
    </xf>
    <xf numFmtId="3" fontId="11" fillId="0" borderId="22" xfId="40" applyNumberFormat="1" applyFont="1" applyFill="1" applyBorder="1">
      <alignment/>
      <protection/>
    </xf>
    <xf numFmtId="3" fontId="11" fillId="0" borderId="23" xfId="40" applyNumberFormat="1" applyFont="1" applyFill="1" applyBorder="1">
      <alignment/>
      <protection/>
    </xf>
    <xf numFmtId="3" fontId="11" fillId="0" borderId="24" xfId="40" applyNumberFormat="1" applyFont="1" applyBorder="1">
      <alignment/>
      <protection/>
    </xf>
    <xf numFmtId="10" fontId="11" fillId="0" borderId="12" xfId="40" applyNumberFormat="1" applyFont="1" applyBorder="1">
      <alignment/>
      <protection/>
    </xf>
    <xf numFmtId="0" fontId="3" fillId="0" borderId="25" xfId="40" applyFont="1" applyBorder="1" applyAlignment="1">
      <alignment horizontal="left"/>
      <protection/>
    </xf>
    <xf numFmtId="3" fontId="11" fillId="0" borderId="18" xfId="40" applyNumberFormat="1" applyFont="1" applyFill="1" applyBorder="1" applyAlignment="1">
      <alignment/>
      <protection/>
    </xf>
    <xf numFmtId="3" fontId="11" fillId="0" borderId="19" xfId="40" applyNumberFormat="1" applyFont="1" applyFill="1" applyBorder="1" applyAlignment="1">
      <alignment/>
      <protection/>
    </xf>
    <xf numFmtId="3" fontId="11" fillId="0" borderId="26" xfId="40" applyNumberFormat="1" applyFont="1" applyFill="1" applyBorder="1" applyAlignment="1">
      <alignment/>
      <protection/>
    </xf>
    <xf numFmtId="3" fontId="11" fillId="0" borderId="18" xfId="40" applyNumberFormat="1" applyFont="1" applyBorder="1">
      <alignment/>
      <protection/>
    </xf>
    <xf numFmtId="3" fontId="11" fillId="0" borderId="19" xfId="40" applyNumberFormat="1" applyFont="1" applyBorder="1">
      <alignment/>
      <protection/>
    </xf>
    <xf numFmtId="3" fontId="11" fillId="0" borderId="26" xfId="40" applyNumberFormat="1" applyFont="1" applyBorder="1">
      <alignment/>
      <protection/>
    </xf>
    <xf numFmtId="3" fontId="11" fillId="0" borderId="25" xfId="40" applyNumberFormat="1" applyFont="1" applyBorder="1">
      <alignment/>
      <protection/>
    </xf>
    <xf numFmtId="0" fontId="11" fillId="0" borderId="27" xfId="40" applyFont="1" applyBorder="1">
      <alignment/>
      <protection/>
    </xf>
    <xf numFmtId="3" fontId="11" fillId="0" borderId="18" xfId="40" applyNumberFormat="1" applyFont="1" applyFill="1" applyBorder="1">
      <alignment/>
      <protection/>
    </xf>
    <xf numFmtId="3" fontId="11" fillId="0" borderId="19" xfId="40" applyNumberFormat="1" applyFont="1" applyFill="1" applyBorder="1">
      <alignment/>
      <protection/>
    </xf>
    <xf numFmtId="3" fontId="11" fillId="0" borderId="26" xfId="40" applyNumberFormat="1" applyFont="1" applyFill="1" applyBorder="1">
      <alignment/>
      <protection/>
    </xf>
    <xf numFmtId="0" fontId="11" fillId="0" borderId="12" xfId="40" applyFont="1" applyBorder="1">
      <alignment/>
      <protection/>
    </xf>
    <xf numFmtId="0" fontId="11" fillId="0" borderId="27" xfId="40" applyFont="1" applyFill="1" applyBorder="1">
      <alignment/>
      <protection/>
    </xf>
    <xf numFmtId="3" fontId="11" fillId="0" borderId="12" xfId="40" applyNumberFormat="1" applyFont="1" applyFill="1" applyBorder="1">
      <alignment/>
      <protection/>
    </xf>
    <xf numFmtId="0" fontId="3" fillId="0" borderId="25" xfId="40" applyFont="1" applyFill="1" applyBorder="1" applyAlignment="1">
      <alignment horizontal="left"/>
      <protection/>
    </xf>
    <xf numFmtId="3" fontId="11" fillId="0" borderId="25" xfId="40" applyNumberFormat="1" applyFont="1" applyFill="1" applyBorder="1">
      <alignment/>
      <protection/>
    </xf>
    <xf numFmtId="3" fontId="11" fillId="0" borderId="24" xfId="40" applyNumberFormat="1" applyFont="1" applyBorder="1" applyAlignment="1">
      <alignment horizontal="right"/>
      <protection/>
    </xf>
    <xf numFmtId="0" fontId="10" fillId="0" borderId="27" xfId="40" applyFont="1" applyFill="1" applyBorder="1">
      <alignment/>
      <protection/>
    </xf>
    <xf numFmtId="3" fontId="10" fillId="0" borderId="26" xfId="40" applyNumberFormat="1" applyFont="1" applyFill="1" applyBorder="1">
      <alignment/>
      <protection/>
    </xf>
    <xf numFmtId="3" fontId="10" fillId="0" borderId="18" xfId="40" applyNumberFormat="1" applyFont="1" applyFill="1" applyBorder="1">
      <alignment/>
      <protection/>
    </xf>
    <xf numFmtId="3" fontId="10" fillId="0" borderId="19" xfId="40" applyNumberFormat="1" applyFont="1" applyFill="1" applyBorder="1">
      <alignment/>
      <protection/>
    </xf>
    <xf numFmtId="3" fontId="10" fillId="0" borderId="24" xfId="40" applyNumberFormat="1" applyFont="1" applyBorder="1">
      <alignment/>
      <protection/>
    </xf>
    <xf numFmtId="3" fontId="10" fillId="0" borderId="25" xfId="40" applyNumberFormat="1" applyFont="1" applyFill="1" applyBorder="1">
      <alignment/>
      <protection/>
    </xf>
    <xf numFmtId="3" fontId="10" fillId="0" borderId="25" xfId="40" applyNumberFormat="1" applyFont="1" applyBorder="1">
      <alignment/>
      <protection/>
    </xf>
    <xf numFmtId="3" fontId="11" fillId="0" borderId="18" xfId="40" applyNumberFormat="1" applyFont="1" applyFill="1" applyBorder="1" applyAlignment="1">
      <alignment horizontal="right" vertical="center" wrapText="1"/>
      <protection/>
    </xf>
    <xf numFmtId="3" fontId="11" fillId="0" borderId="19" xfId="40" applyNumberFormat="1" applyFont="1" applyFill="1" applyBorder="1" applyAlignment="1">
      <alignment horizontal="right" vertical="center" wrapText="1"/>
      <protection/>
    </xf>
    <xf numFmtId="3" fontId="11" fillId="0" borderId="26" xfId="40" applyNumberFormat="1" applyFont="1" applyFill="1" applyBorder="1" applyAlignment="1">
      <alignment horizontal="right" vertical="center" wrapText="1"/>
      <protection/>
    </xf>
    <xf numFmtId="3" fontId="3" fillId="0" borderId="18" xfId="40" applyNumberFormat="1" applyFont="1" applyFill="1" applyBorder="1">
      <alignment/>
      <protection/>
    </xf>
    <xf numFmtId="3" fontId="3" fillId="0" borderId="19" xfId="40" applyNumberFormat="1" applyFont="1" applyFill="1" applyBorder="1">
      <alignment/>
      <protection/>
    </xf>
    <xf numFmtId="3" fontId="3" fillId="0" borderId="26" xfId="40" applyNumberFormat="1" applyFont="1" applyFill="1" applyBorder="1">
      <alignment/>
      <protection/>
    </xf>
    <xf numFmtId="3" fontId="11" fillId="0" borderId="28" xfId="40" applyNumberFormat="1" applyFont="1" applyFill="1" applyBorder="1">
      <alignment/>
      <protection/>
    </xf>
    <xf numFmtId="3" fontId="11" fillId="0" borderId="15" xfId="40" applyNumberFormat="1" applyFont="1" applyFill="1" applyBorder="1">
      <alignment/>
      <protection/>
    </xf>
    <xf numFmtId="3" fontId="11" fillId="0" borderId="16" xfId="40" applyNumberFormat="1" applyFont="1" applyFill="1" applyBorder="1">
      <alignment/>
      <protection/>
    </xf>
    <xf numFmtId="3" fontId="11" fillId="0" borderId="17" xfId="40" applyNumberFormat="1" applyFont="1" applyFill="1" applyBorder="1">
      <alignment/>
      <protection/>
    </xf>
    <xf numFmtId="0" fontId="10" fillId="0" borderId="29" xfId="40" applyFont="1" applyFill="1" applyBorder="1">
      <alignment/>
      <protection/>
    </xf>
    <xf numFmtId="3" fontId="10" fillId="0" borderId="30" xfId="40" applyNumberFormat="1" applyFont="1" applyBorder="1">
      <alignment/>
      <protection/>
    </xf>
    <xf numFmtId="3" fontId="10" fillId="0" borderId="31" xfId="40" applyNumberFormat="1" applyFont="1" applyBorder="1">
      <alignment/>
      <protection/>
    </xf>
    <xf numFmtId="3" fontId="10" fillId="0" borderId="32" xfId="40" applyNumberFormat="1" applyFont="1" applyFill="1" applyBorder="1">
      <alignment/>
      <protection/>
    </xf>
    <xf numFmtId="3" fontId="10" fillId="0" borderId="30" xfId="40" applyNumberFormat="1" applyFont="1" applyFill="1" applyBorder="1">
      <alignment/>
      <protection/>
    </xf>
    <xf numFmtId="3" fontId="10" fillId="0" borderId="31" xfId="40" applyNumberFormat="1" applyFont="1" applyFill="1" applyBorder="1">
      <alignment/>
      <protection/>
    </xf>
    <xf numFmtId="3" fontId="10" fillId="0" borderId="33" xfId="40" applyNumberFormat="1" applyFont="1" applyBorder="1">
      <alignment/>
      <protection/>
    </xf>
    <xf numFmtId="3" fontId="10" fillId="0" borderId="33" xfId="40" applyNumberFormat="1" applyFont="1" applyFill="1" applyBorder="1">
      <alignment/>
      <protection/>
    </xf>
    <xf numFmtId="3" fontId="10" fillId="0" borderId="32" xfId="40" applyNumberFormat="1" applyFont="1" applyBorder="1">
      <alignment/>
      <protection/>
    </xf>
    <xf numFmtId="0" fontId="11" fillId="0" borderId="0" xfId="40" applyFont="1">
      <alignment/>
      <protection/>
    </xf>
    <xf numFmtId="0" fontId="3" fillId="0" borderId="0" xfId="40" applyFont="1">
      <alignment/>
      <protection/>
    </xf>
    <xf numFmtId="3" fontId="11" fillId="0" borderId="0" xfId="40" applyNumberFormat="1" applyFont="1" applyFill="1" applyBorder="1">
      <alignment/>
      <protection/>
    </xf>
    <xf numFmtId="0" fontId="10" fillId="0" borderId="34" xfId="40" applyFont="1" applyBorder="1">
      <alignment/>
      <protection/>
    </xf>
    <xf numFmtId="0" fontId="3" fillId="0" borderId="35" xfId="40" applyFont="1" applyBorder="1">
      <alignment/>
      <protection/>
    </xf>
    <xf numFmtId="0" fontId="3" fillId="0" borderId="36" xfId="40" applyFont="1" applyBorder="1">
      <alignment/>
      <protection/>
    </xf>
    <xf numFmtId="0" fontId="3" fillId="0" borderId="37" xfId="40" applyFont="1" applyBorder="1">
      <alignment/>
      <protection/>
    </xf>
    <xf numFmtId="0" fontId="11" fillId="0" borderId="38" xfId="40" applyFont="1" applyBorder="1">
      <alignment/>
      <protection/>
    </xf>
    <xf numFmtId="0" fontId="11" fillId="0" borderId="36" xfId="40" applyFont="1" applyBorder="1">
      <alignment/>
      <protection/>
    </xf>
    <xf numFmtId="0" fontId="11" fillId="0" borderId="11" xfId="40" applyFont="1" applyBorder="1">
      <alignment/>
      <protection/>
    </xf>
    <xf numFmtId="3" fontId="11" fillId="0" borderId="10" xfId="40" applyNumberFormat="1" applyFont="1" applyBorder="1">
      <alignment/>
      <protection/>
    </xf>
    <xf numFmtId="0" fontId="10" fillId="0" borderId="10" xfId="40" applyFont="1" applyBorder="1">
      <alignment/>
      <protection/>
    </xf>
    <xf numFmtId="3" fontId="11" fillId="0" borderId="35" xfId="40" applyNumberFormat="1" applyFont="1" applyFill="1" applyBorder="1">
      <alignment/>
      <protection/>
    </xf>
    <xf numFmtId="3" fontId="11" fillId="0" borderId="36" xfId="40" applyNumberFormat="1" applyFont="1" applyFill="1" applyBorder="1">
      <alignment/>
      <protection/>
    </xf>
    <xf numFmtId="3" fontId="11" fillId="0" borderId="37" xfId="40" applyNumberFormat="1" applyFont="1" applyFill="1" applyBorder="1">
      <alignment/>
      <protection/>
    </xf>
    <xf numFmtId="3" fontId="11" fillId="0" borderId="35" xfId="40" applyNumberFormat="1" applyFont="1" applyBorder="1">
      <alignment/>
      <protection/>
    </xf>
    <xf numFmtId="3" fontId="11" fillId="0" borderId="36" xfId="40" applyNumberFormat="1" applyFont="1" applyBorder="1">
      <alignment/>
      <protection/>
    </xf>
    <xf numFmtId="3" fontId="11" fillId="0" borderId="37" xfId="40" applyNumberFormat="1" applyFont="1" applyBorder="1">
      <alignment/>
      <protection/>
    </xf>
    <xf numFmtId="0" fontId="12" fillId="0" borderId="27" xfId="40" applyFont="1" applyBorder="1">
      <alignment/>
      <protection/>
    </xf>
    <xf numFmtId="3" fontId="3" fillId="0" borderId="18" xfId="40" applyNumberFormat="1" applyFont="1" applyBorder="1">
      <alignment/>
      <protection/>
    </xf>
    <xf numFmtId="3" fontId="3" fillId="0" borderId="19" xfId="40" applyNumberFormat="1" applyFont="1" applyBorder="1">
      <alignment/>
      <protection/>
    </xf>
    <xf numFmtId="3" fontId="3" fillId="0" borderId="26" xfId="40" applyNumberFormat="1" applyFont="1" applyBorder="1">
      <alignment/>
      <protection/>
    </xf>
    <xf numFmtId="3" fontId="11" fillId="0" borderId="39" xfId="40" applyNumberFormat="1" applyFont="1" applyBorder="1">
      <alignment/>
      <protection/>
    </xf>
    <xf numFmtId="3" fontId="11" fillId="0" borderId="40" xfId="40" applyNumberFormat="1" applyFont="1" applyBorder="1">
      <alignment/>
      <protection/>
    </xf>
    <xf numFmtId="0" fontId="11" fillId="0" borderId="25" xfId="40" applyFont="1" applyBorder="1">
      <alignment/>
      <protection/>
    </xf>
    <xf numFmtId="3" fontId="11" fillId="0" borderId="39" xfId="40" applyNumberFormat="1" applyFont="1" applyFill="1" applyBorder="1">
      <alignment/>
      <protection/>
    </xf>
    <xf numFmtId="3" fontId="11" fillId="0" borderId="40" xfId="40" applyNumberFormat="1" applyFont="1" applyFill="1" applyBorder="1">
      <alignment/>
      <protection/>
    </xf>
    <xf numFmtId="0" fontId="11" fillId="0" borderId="25" xfId="40" applyFont="1" applyFill="1" applyBorder="1">
      <alignment/>
      <protection/>
    </xf>
    <xf numFmtId="0" fontId="11" fillId="0" borderId="41" xfId="40" applyFont="1" applyFill="1" applyBorder="1">
      <alignment/>
      <protection/>
    </xf>
    <xf numFmtId="0" fontId="11" fillId="0" borderId="42" xfId="40" applyFont="1" applyFill="1" applyBorder="1">
      <alignment/>
      <protection/>
    </xf>
    <xf numFmtId="3" fontId="11" fillId="0" borderId="43" xfId="40" applyNumberFormat="1" applyFont="1" applyFill="1" applyBorder="1">
      <alignment/>
      <protection/>
    </xf>
    <xf numFmtId="3" fontId="11" fillId="0" borderId="44" xfId="40" applyNumberFormat="1" applyFont="1" applyFill="1" applyBorder="1">
      <alignment/>
      <protection/>
    </xf>
    <xf numFmtId="3" fontId="11" fillId="0" borderId="45" xfId="40" applyNumberFormat="1" applyFont="1" applyFill="1" applyBorder="1">
      <alignment/>
      <protection/>
    </xf>
    <xf numFmtId="3" fontId="11" fillId="0" borderId="13" xfId="40" applyNumberFormat="1" applyFont="1" applyFill="1" applyBorder="1">
      <alignment/>
      <protection/>
    </xf>
    <xf numFmtId="3" fontId="11" fillId="0" borderId="14" xfId="40" applyNumberFormat="1" applyFont="1" applyFill="1" applyBorder="1">
      <alignment/>
      <protection/>
    </xf>
    <xf numFmtId="3" fontId="11" fillId="0" borderId="46" xfId="40" applyNumberFormat="1" applyFont="1" applyFill="1" applyBorder="1">
      <alignment/>
      <protection/>
    </xf>
    <xf numFmtId="3" fontId="11" fillId="0" borderId="47" xfId="40" applyNumberFormat="1" applyFont="1" applyFill="1" applyBorder="1">
      <alignment/>
      <protection/>
    </xf>
    <xf numFmtId="3" fontId="11" fillId="0" borderId="48" xfId="40" applyNumberFormat="1" applyFont="1" applyFill="1" applyBorder="1">
      <alignment/>
      <protection/>
    </xf>
    <xf numFmtId="0" fontId="11" fillId="0" borderId="0" xfId="40" applyFont="1" applyFill="1">
      <alignment/>
      <protection/>
    </xf>
    <xf numFmtId="0" fontId="11" fillId="0" borderId="28" xfId="40" applyFont="1" applyFill="1" applyBorder="1">
      <alignment/>
      <protection/>
    </xf>
    <xf numFmtId="3" fontId="11" fillId="0" borderId="28" xfId="40" applyNumberFormat="1" applyFont="1" applyBorder="1">
      <alignment/>
      <protection/>
    </xf>
    <xf numFmtId="0" fontId="10" fillId="0" borderId="29" xfId="40" applyFont="1" applyBorder="1">
      <alignment/>
      <protection/>
    </xf>
    <xf numFmtId="0" fontId="10" fillId="0" borderId="49" xfId="40" applyFont="1" applyFill="1" applyBorder="1">
      <alignment/>
      <protection/>
    </xf>
    <xf numFmtId="3" fontId="10" fillId="0" borderId="13" xfId="40" applyNumberFormat="1" applyFont="1" applyFill="1" applyBorder="1">
      <alignment/>
      <protection/>
    </xf>
    <xf numFmtId="3" fontId="10" fillId="0" borderId="14" xfId="40" applyNumberFormat="1" applyFont="1" applyFill="1" applyBorder="1">
      <alignment/>
      <protection/>
    </xf>
    <xf numFmtId="3" fontId="10" fillId="0" borderId="46" xfId="40" applyNumberFormat="1" applyFont="1" applyFill="1" applyBorder="1">
      <alignment/>
      <protection/>
    </xf>
    <xf numFmtId="3" fontId="10" fillId="0" borderId="13" xfId="40" applyNumberFormat="1" applyFont="1" applyBorder="1">
      <alignment/>
      <protection/>
    </xf>
    <xf numFmtId="3" fontId="10" fillId="0" borderId="14" xfId="40" applyNumberFormat="1" applyFont="1" applyBorder="1">
      <alignment/>
      <protection/>
    </xf>
    <xf numFmtId="3" fontId="10" fillId="0" borderId="46" xfId="40" applyNumberFormat="1" applyFont="1" applyBorder="1">
      <alignment/>
      <protection/>
    </xf>
    <xf numFmtId="0" fontId="10" fillId="0" borderId="0" xfId="40" applyFont="1" applyFill="1" applyBorder="1">
      <alignment/>
      <protection/>
    </xf>
    <xf numFmtId="3" fontId="10" fillId="0" borderId="0" xfId="40" applyNumberFormat="1" applyFont="1">
      <alignment/>
      <protection/>
    </xf>
    <xf numFmtId="0" fontId="10" fillId="0" borderId="0" xfId="40" applyFont="1">
      <alignment/>
      <protection/>
    </xf>
    <xf numFmtId="0" fontId="10" fillId="0" borderId="0" xfId="40" applyFont="1" applyBorder="1">
      <alignment/>
      <protection/>
    </xf>
    <xf numFmtId="3" fontId="10" fillId="0" borderId="0" xfId="40" applyNumberFormat="1" applyFont="1" applyBorder="1">
      <alignment/>
      <protection/>
    </xf>
    <xf numFmtId="3" fontId="10" fillId="0" borderId="0" xfId="40" applyNumberFormat="1" applyFont="1" applyFill="1" applyBorder="1">
      <alignment/>
      <protection/>
    </xf>
    <xf numFmtId="0" fontId="2" fillId="0" borderId="0" xfId="40" applyFont="1" applyBorder="1" applyAlignment="1">
      <alignment horizontal="right"/>
      <protection/>
    </xf>
    <xf numFmtId="0" fontId="5" fillId="0" borderId="0" xfId="40" applyFont="1" applyFill="1" applyAlignment="1">
      <alignment horizontal="left"/>
      <protection/>
    </xf>
    <xf numFmtId="0" fontId="6" fillId="0" borderId="10" xfId="40" applyFont="1" applyBorder="1" applyAlignment="1">
      <alignment horizontal="center" vertical="center"/>
      <protection/>
    </xf>
    <xf numFmtId="3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6" fillId="0" borderId="50" xfId="40" applyFont="1" applyBorder="1" applyAlignment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37.125" style="1" customWidth="1"/>
    <col min="2" max="9" width="9.125" style="1" customWidth="1"/>
    <col min="10" max="10" width="40.125" style="1" customWidth="1"/>
    <col min="11" max="16384" width="9.125" style="1" customWidth="1"/>
  </cols>
  <sheetData>
    <row r="1" spans="1:17" ht="15" customHeight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5">
      <c r="A2" s="2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16.5" thickBot="1">
      <c r="A4" s="5" t="s">
        <v>1</v>
      </c>
      <c r="B4" s="4"/>
      <c r="C4" s="4"/>
      <c r="D4" s="4"/>
      <c r="E4" s="4"/>
      <c r="F4" s="4"/>
      <c r="G4" s="4"/>
      <c r="H4" s="4" t="s">
        <v>2</v>
      </c>
      <c r="I4" s="4"/>
      <c r="J4" s="5" t="s">
        <v>3</v>
      </c>
      <c r="K4" s="4"/>
      <c r="L4" s="4"/>
      <c r="M4" s="4"/>
      <c r="N4" s="4"/>
      <c r="O4" s="4"/>
      <c r="P4" s="4"/>
      <c r="Q4" s="4" t="s">
        <v>2</v>
      </c>
    </row>
    <row r="5" spans="1:17" ht="14.25" thickBot="1">
      <c r="A5" s="127" t="s">
        <v>4</v>
      </c>
      <c r="B5" s="125" t="s">
        <v>5</v>
      </c>
      <c r="C5" s="125"/>
      <c r="D5" s="125"/>
      <c r="E5" s="126" t="s">
        <v>6</v>
      </c>
      <c r="F5" s="126"/>
      <c r="G5" s="126"/>
      <c r="H5" s="7" t="s">
        <v>7</v>
      </c>
      <c r="I5" s="8"/>
      <c r="J5" s="124" t="s">
        <v>8</v>
      </c>
      <c r="K5" s="125" t="s">
        <v>5</v>
      </c>
      <c r="L5" s="125"/>
      <c r="M5" s="125"/>
      <c r="N5" s="126" t="s">
        <v>6</v>
      </c>
      <c r="O5" s="126"/>
      <c r="P5" s="126"/>
      <c r="Q5" s="6" t="s">
        <v>7</v>
      </c>
    </row>
    <row r="6" spans="1:17" ht="39" thickBot="1">
      <c r="A6" s="127"/>
      <c r="B6" s="9" t="s">
        <v>9</v>
      </c>
      <c r="C6" s="10" t="s">
        <v>10</v>
      </c>
      <c r="D6" s="13" t="s">
        <v>54</v>
      </c>
      <c r="E6" s="11" t="s">
        <v>9</v>
      </c>
      <c r="F6" s="12" t="s">
        <v>10</v>
      </c>
      <c r="G6" s="13" t="s">
        <v>54</v>
      </c>
      <c r="H6" s="13" t="s">
        <v>54</v>
      </c>
      <c r="I6" s="14"/>
      <c r="J6" s="124"/>
      <c r="K6" s="15" t="s">
        <v>9</v>
      </c>
      <c r="L6" s="16" t="s">
        <v>10</v>
      </c>
      <c r="M6" s="13" t="s">
        <v>54</v>
      </c>
      <c r="N6" s="15" t="s">
        <v>9</v>
      </c>
      <c r="O6" s="16" t="s">
        <v>10</v>
      </c>
      <c r="P6" s="13" t="s">
        <v>54</v>
      </c>
      <c r="Q6" s="13" t="s">
        <v>54</v>
      </c>
    </row>
    <row r="7" spans="1:17" ht="12.75">
      <c r="A7" s="17" t="s">
        <v>11</v>
      </c>
      <c r="B7" s="18"/>
      <c r="C7" s="19"/>
      <c r="D7" s="20"/>
      <c r="E7" s="18">
        <v>62435</v>
      </c>
      <c r="F7" s="19">
        <v>51450</v>
      </c>
      <c r="G7" s="20">
        <v>33070</v>
      </c>
      <c r="H7" s="21">
        <f aca="true" t="shared" si="0" ref="H7:H21">SUM(D7+G7)</f>
        <v>33070</v>
      </c>
      <c r="I7" s="22"/>
      <c r="J7" s="23" t="s">
        <v>12</v>
      </c>
      <c r="K7" s="24">
        <v>22066</v>
      </c>
      <c r="L7" s="25">
        <v>14937</v>
      </c>
      <c r="M7" s="26">
        <v>14071</v>
      </c>
      <c r="N7" s="27">
        <v>9681</v>
      </c>
      <c r="O7" s="28">
        <v>10086</v>
      </c>
      <c r="P7" s="29">
        <v>17546</v>
      </c>
      <c r="Q7" s="30">
        <f aca="true" t="shared" si="1" ref="Q7:Q21">SUM(M7+P7)</f>
        <v>31617</v>
      </c>
    </row>
    <row r="8" spans="1:17" ht="12.75">
      <c r="A8" s="31" t="s">
        <v>13</v>
      </c>
      <c r="B8" s="32"/>
      <c r="C8" s="33"/>
      <c r="D8" s="34"/>
      <c r="E8" s="32">
        <f>E9+E10+E11+E12+E13</f>
        <v>19385</v>
      </c>
      <c r="F8" s="32">
        <f>F9+F10+F11+F12+F13</f>
        <v>7161</v>
      </c>
      <c r="G8" s="34">
        <v>9919</v>
      </c>
      <c r="H8" s="21">
        <f t="shared" si="0"/>
        <v>9919</v>
      </c>
      <c r="I8" s="35"/>
      <c r="J8" s="23" t="s">
        <v>14</v>
      </c>
      <c r="K8" s="24">
        <v>5922</v>
      </c>
      <c r="L8" s="25">
        <v>3844</v>
      </c>
      <c r="M8" s="26">
        <v>3850</v>
      </c>
      <c r="N8" s="27">
        <v>2262</v>
      </c>
      <c r="O8" s="28">
        <v>2188</v>
      </c>
      <c r="P8" s="29">
        <v>3717</v>
      </c>
      <c r="Q8" s="30">
        <f t="shared" si="1"/>
        <v>7567</v>
      </c>
    </row>
    <row r="9" spans="1:17" ht="12.75">
      <c r="A9" s="31" t="s">
        <v>15</v>
      </c>
      <c r="B9" s="32"/>
      <c r="C9" s="33"/>
      <c r="D9" s="34"/>
      <c r="E9" s="32"/>
      <c r="F9" s="33"/>
      <c r="G9" s="34"/>
      <c r="H9" s="21">
        <f t="shared" si="0"/>
        <v>0</v>
      </c>
      <c r="I9" s="35"/>
      <c r="J9" s="23" t="s">
        <v>16</v>
      </c>
      <c r="K9" s="24">
        <v>16017</v>
      </c>
      <c r="L9" s="25">
        <v>15437</v>
      </c>
      <c r="M9" s="26">
        <v>13782</v>
      </c>
      <c r="N9" s="27">
        <v>14297</v>
      </c>
      <c r="O9" s="28">
        <v>14457</v>
      </c>
      <c r="P9" s="29">
        <v>21168</v>
      </c>
      <c r="Q9" s="30">
        <f t="shared" si="1"/>
        <v>34950</v>
      </c>
    </row>
    <row r="10" spans="1:17" ht="12.75">
      <c r="A10" s="36" t="s">
        <v>17</v>
      </c>
      <c r="B10" s="32"/>
      <c r="C10" s="33"/>
      <c r="D10" s="34"/>
      <c r="E10" s="32">
        <v>16318</v>
      </c>
      <c r="F10" s="33">
        <v>6902</v>
      </c>
      <c r="G10" s="34"/>
      <c r="H10" s="21">
        <f t="shared" si="0"/>
        <v>0</v>
      </c>
      <c r="I10" s="37"/>
      <c r="J10" s="38" t="s">
        <v>18</v>
      </c>
      <c r="K10" s="24"/>
      <c r="L10" s="25"/>
      <c r="M10" s="26"/>
      <c r="N10" s="27">
        <v>11024</v>
      </c>
      <c r="O10" s="28">
        <v>8537</v>
      </c>
      <c r="P10" s="29">
        <v>6981</v>
      </c>
      <c r="Q10" s="30">
        <f t="shared" si="1"/>
        <v>6981</v>
      </c>
    </row>
    <row r="11" spans="1:17" ht="12.75">
      <c r="A11" s="31" t="s">
        <v>19</v>
      </c>
      <c r="B11" s="32"/>
      <c r="C11" s="33"/>
      <c r="D11" s="34"/>
      <c r="E11" s="32">
        <v>2852</v>
      </c>
      <c r="F11" s="33">
        <v>109</v>
      </c>
      <c r="G11" s="34"/>
      <c r="H11" s="21">
        <f t="shared" si="0"/>
        <v>0</v>
      </c>
      <c r="I11" s="37"/>
      <c r="J11" s="39" t="s">
        <v>20</v>
      </c>
      <c r="K11" s="32"/>
      <c r="L11" s="33"/>
      <c r="M11" s="34"/>
      <c r="N11" s="32">
        <v>45264</v>
      </c>
      <c r="O11" s="33">
        <v>15330</v>
      </c>
      <c r="P11" s="34">
        <v>2801</v>
      </c>
      <c r="Q11" s="30">
        <f t="shared" si="1"/>
        <v>2801</v>
      </c>
    </row>
    <row r="12" spans="1:17" ht="12.75">
      <c r="A12" s="36" t="s">
        <v>21</v>
      </c>
      <c r="B12" s="32"/>
      <c r="C12" s="33"/>
      <c r="D12" s="34"/>
      <c r="E12" s="32">
        <v>215</v>
      </c>
      <c r="F12" s="33"/>
      <c r="G12" s="34"/>
      <c r="H12" s="21">
        <f t="shared" si="0"/>
        <v>0</v>
      </c>
      <c r="I12" s="37"/>
      <c r="J12" s="39" t="s">
        <v>22</v>
      </c>
      <c r="K12" s="32"/>
      <c r="L12" s="33"/>
      <c r="M12" s="34"/>
      <c r="N12" s="32">
        <v>7195</v>
      </c>
      <c r="O12" s="33">
        <v>2624</v>
      </c>
      <c r="P12" s="34"/>
      <c r="Q12" s="30">
        <f t="shared" si="1"/>
        <v>0</v>
      </c>
    </row>
    <row r="13" spans="1:17" ht="12.75">
      <c r="A13" s="36" t="s">
        <v>23</v>
      </c>
      <c r="B13" s="32"/>
      <c r="C13" s="33"/>
      <c r="D13" s="34"/>
      <c r="E13" s="32"/>
      <c r="F13" s="33">
        <v>150</v>
      </c>
      <c r="G13" s="34">
        <v>9919</v>
      </c>
      <c r="H13" s="21">
        <f t="shared" si="0"/>
        <v>9919</v>
      </c>
      <c r="I13" s="37"/>
      <c r="J13" s="39" t="s">
        <v>24</v>
      </c>
      <c r="K13" s="32"/>
      <c r="L13" s="33"/>
      <c r="M13" s="34"/>
      <c r="N13" s="32"/>
      <c r="O13" s="33"/>
      <c r="P13" s="34"/>
      <c r="Q13" s="30">
        <f t="shared" si="1"/>
        <v>0</v>
      </c>
    </row>
    <row r="14" spans="1:17" ht="12.75">
      <c r="A14" s="36" t="s">
        <v>25</v>
      </c>
      <c r="B14" s="32"/>
      <c r="C14" s="33"/>
      <c r="D14" s="34"/>
      <c r="E14" s="32">
        <v>9937</v>
      </c>
      <c r="F14" s="33">
        <v>7997</v>
      </c>
      <c r="G14" s="34">
        <v>9468</v>
      </c>
      <c r="H14" s="40">
        <f t="shared" si="0"/>
        <v>9468</v>
      </c>
      <c r="I14" s="37"/>
      <c r="J14" s="39" t="s">
        <v>26</v>
      </c>
      <c r="K14" s="32"/>
      <c r="L14" s="33"/>
      <c r="M14" s="34"/>
      <c r="N14" s="32"/>
      <c r="O14" s="33"/>
      <c r="P14" s="34"/>
      <c r="Q14" s="30">
        <f t="shared" si="1"/>
        <v>0</v>
      </c>
    </row>
    <row r="15" spans="1:17" ht="12.75">
      <c r="A15" s="36" t="s">
        <v>27</v>
      </c>
      <c r="B15" s="32">
        <v>12246</v>
      </c>
      <c r="C15" s="33">
        <v>10713</v>
      </c>
      <c r="D15" s="34">
        <v>13933</v>
      </c>
      <c r="E15" s="32">
        <v>3779</v>
      </c>
      <c r="F15" s="33">
        <v>16542</v>
      </c>
      <c r="G15" s="34">
        <v>8478</v>
      </c>
      <c r="H15" s="21">
        <f t="shared" si="0"/>
        <v>22411</v>
      </c>
      <c r="I15" s="37"/>
      <c r="J15" s="39"/>
      <c r="K15" s="32"/>
      <c r="L15" s="33"/>
      <c r="M15" s="34"/>
      <c r="N15" s="32"/>
      <c r="O15" s="33"/>
      <c r="P15" s="34"/>
      <c r="Q15" s="30">
        <f t="shared" si="1"/>
        <v>0</v>
      </c>
    </row>
    <row r="16" spans="1:17" ht="12.75">
      <c r="A16" s="36" t="s">
        <v>28</v>
      </c>
      <c r="B16" s="32"/>
      <c r="C16" s="33"/>
      <c r="D16" s="34"/>
      <c r="E16" s="32">
        <v>4898</v>
      </c>
      <c r="F16" s="33">
        <v>8276</v>
      </c>
      <c r="G16" s="34">
        <v>915</v>
      </c>
      <c r="H16" s="21">
        <f t="shared" si="0"/>
        <v>915</v>
      </c>
      <c r="I16" s="37"/>
      <c r="J16" s="39"/>
      <c r="K16" s="32"/>
      <c r="L16" s="33"/>
      <c r="M16" s="34"/>
      <c r="N16" s="32"/>
      <c r="O16" s="33"/>
      <c r="P16" s="34"/>
      <c r="Q16" s="30">
        <f t="shared" si="1"/>
        <v>0</v>
      </c>
    </row>
    <row r="17" spans="1:17" ht="12.75">
      <c r="A17" s="41" t="s">
        <v>29</v>
      </c>
      <c r="B17" s="32">
        <v>33770</v>
      </c>
      <c r="C17" s="33">
        <v>21638</v>
      </c>
      <c r="D17" s="42">
        <v>17779</v>
      </c>
      <c r="E17" s="43">
        <v>3456</v>
      </c>
      <c r="F17" s="44">
        <v>4602</v>
      </c>
      <c r="G17" s="42">
        <v>6123</v>
      </c>
      <c r="H17" s="45">
        <f t="shared" si="0"/>
        <v>23902</v>
      </c>
      <c r="I17" s="37"/>
      <c r="J17" s="46" t="s">
        <v>30</v>
      </c>
      <c r="K17" s="32"/>
      <c r="L17" s="33"/>
      <c r="M17" s="34"/>
      <c r="N17" s="32"/>
      <c r="O17" s="33"/>
      <c r="P17" s="42">
        <v>17635</v>
      </c>
      <c r="Q17" s="47">
        <f t="shared" si="1"/>
        <v>17635</v>
      </c>
    </row>
    <row r="18" spans="1:17" ht="12.75">
      <c r="A18" s="36" t="s">
        <v>31</v>
      </c>
      <c r="B18" s="32"/>
      <c r="C18" s="33"/>
      <c r="D18" s="34"/>
      <c r="E18" s="32"/>
      <c r="F18" s="33"/>
      <c r="G18" s="34"/>
      <c r="H18" s="21">
        <f t="shared" si="0"/>
        <v>0</v>
      </c>
      <c r="I18" s="37"/>
      <c r="J18" s="39" t="s">
        <v>32</v>
      </c>
      <c r="K18" s="32"/>
      <c r="L18" s="33"/>
      <c r="M18" s="34"/>
      <c r="N18" s="32"/>
      <c r="O18" s="33"/>
      <c r="P18" s="34"/>
      <c r="Q18" s="30">
        <f t="shared" si="1"/>
        <v>0</v>
      </c>
    </row>
    <row r="19" spans="1:17" ht="12.75">
      <c r="A19" s="36" t="s">
        <v>33</v>
      </c>
      <c r="B19" s="48"/>
      <c r="C19" s="49"/>
      <c r="D19" s="50"/>
      <c r="E19" s="32"/>
      <c r="F19" s="33"/>
      <c r="G19" s="34"/>
      <c r="H19" s="21">
        <f t="shared" si="0"/>
        <v>0</v>
      </c>
      <c r="I19" s="37"/>
      <c r="J19" s="39" t="s">
        <v>34</v>
      </c>
      <c r="K19" s="32"/>
      <c r="L19" s="33"/>
      <c r="M19" s="34"/>
      <c r="N19" s="32"/>
      <c r="O19" s="33"/>
      <c r="P19" s="34"/>
      <c r="Q19" s="30">
        <f t="shared" si="1"/>
        <v>0</v>
      </c>
    </row>
    <row r="20" spans="1:17" ht="12.75">
      <c r="A20" s="36" t="s">
        <v>35</v>
      </c>
      <c r="B20" s="32"/>
      <c r="C20" s="33"/>
      <c r="D20" s="34">
        <v>144</v>
      </c>
      <c r="E20" s="32">
        <v>3456</v>
      </c>
      <c r="F20" s="33">
        <v>4602</v>
      </c>
      <c r="G20" s="34">
        <v>6123</v>
      </c>
      <c r="H20" s="21">
        <f t="shared" si="0"/>
        <v>6267</v>
      </c>
      <c r="I20" s="37"/>
      <c r="J20" s="39" t="s">
        <v>36</v>
      </c>
      <c r="K20" s="32"/>
      <c r="L20" s="33"/>
      <c r="M20" s="34"/>
      <c r="N20" s="32"/>
      <c r="O20" s="33"/>
      <c r="P20" s="34">
        <v>17635</v>
      </c>
      <c r="Q20" s="30">
        <f t="shared" si="1"/>
        <v>17635</v>
      </c>
    </row>
    <row r="21" spans="1:17" ht="13.5" thickBot="1">
      <c r="A21" s="36" t="s">
        <v>36</v>
      </c>
      <c r="B21" s="51"/>
      <c r="C21" s="52"/>
      <c r="D21" s="53">
        <v>17635</v>
      </c>
      <c r="E21" s="32"/>
      <c r="F21" s="33"/>
      <c r="G21" s="34"/>
      <c r="H21" s="21">
        <f t="shared" si="0"/>
        <v>17635</v>
      </c>
      <c r="I21" s="35"/>
      <c r="J21" s="54"/>
      <c r="K21" s="55"/>
      <c r="L21" s="56"/>
      <c r="M21" s="57"/>
      <c r="N21" s="55"/>
      <c r="O21" s="56"/>
      <c r="P21" s="57"/>
      <c r="Q21" s="30">
        <f t="shared" si="1"/>
        <v>0</v>
      </c>
    </row>
    <row r="22" spans="1:17" ht="13.5" thickBot="1">
      <c r="A22" s="58" t="s">
        <v>37</v>
      </c>
      <c r="B22" s="59">
        <f aca="true" t="shared" si="2" ref="B22:H22">B7+B8+B14+B15+B16+B17</f>
        <v>46016</v>
      </c>
      <c r="C22" s="60">
        <f t="shared" si="2"/>
        <v>32351</v>
      </c>
      <c r="D22" s="61">
        <f t="shared" si="2"/>
        <v>31712</v>
      </c>
      <c r="E22" s="62">
        <f t="shared" si="2"/>
        <v>103890</v>
      </c>
      <c r="F22" s="63">
        <f t="shared" si="2"/>
        <v>96028</v>
      </c>
      <c r="G22" s="61">
        <f t="shared" si="2"/>
        <v>67973</v>
      </c>
      <c r="H22" s="64">
        <f t="shared" si="2"/>
        <v>99685</v>
      </c>
      <c r="I22" s="22"/>
      <c r="J22" s="65" t="s">
        <v>38</v>
      </c>
      <c r="K22" s="62">
        <f aca="true" t="shared" si="3" ref="K22:Q22">K7+K8+K9+K10+K11+K12+K13+K14+K17</f>
        <v>44005</v>
      </c>
      <c r="L22" s="63">
        <f t="shared" si="3"/>
        <v>34218</v>
      </c>
      <c r="M22" s="61">
        <f t="shared" si="3"/>
        <v>31703</v>
      </c>
      <c r="N22" s="59">
        <f t="shared" si="3"/>
        <v>89723</v>
      </c>
      <c r="O22" s="60">
        <f t="shared" si="3"/>
        <v>53222</v>
      </c>
      <c r="P22" s="66">
        <f t="shared" si="3"/>
        <v>69848</v>
      </c>
      <c r="Q22" s="64">
        <f t="shared" si="3"/>
        <v>101551</v>
      </c>
    </row>
    <row r="23" spans="1:17" ht="13.5" thickBot="1">
      <c r="A23" s="67"/>
      <c r="B23" s="68"/>
      <c r="C23" s="68"/>
      <c r="D23" s="68"/>
      <c r="E23" s="67"/>
      <c r="F23" s="67"/>
      <c r="G23" s="67"/>
      <c r="H23" s="67"/>
      <c r="I23" s="67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70" t="s">
        <v>39</v>
      </c>
      <c r="B24" s="71"/>
      <c r="C24" s="72"/>
      <c r="D24" s="73"/>
      <c r="E24" s="74"/>
      <c r="F24" s="75"/>
      <c r="G24" s="76"/>
      <c r="H24" s="77">
        <f aca="true" t="shared" si="4" ref="H24:H36">SUM(D24+G24)</f>
        <v>0</v>
      </c>
      <c r="I24" s="67"/>
      <c r="J24" s="78" t="s">
        <v>40</v>
      </c>
      <c r="K24" s="79"/>
      <c r="L24" s="80"/>
      <c r="M24" s="81"/>
      <c r="N24" s="82"/>
      <c r="O24" s="83"/>
      <c r="P24" s="84"/>
      <c r="Q24" s="77">
        <f aca="true" t="shared" si="5" ref="Q24:Q33">SUM(M24+P24)</f>
        <v>0</v>
      </c>
    </row>
    <row r="25" spans="1:17" ht="12.75">
      <c r="A25" s="85" t="s">
        <v>41</v>
      </c>
      <c r="B25" s="86"/>
      <c r="C25" s="87"/>
      <c r="D25" s="88"/>
      <c r="E25" s="89"/>
      <c r="F25" s="28">
        <v>28676</v>
      </c>
      <c r="G25" s="90">
        <v>11134</v>
      </c>
      <c r="H25" s="30">
        <f t="shared" si="4"/>
        <v>11134</v>
      </c>
      <c r="I25" s="67"/>
      <c r="J25" s="91" t="s">
        <v>42</v>
      </c>
      <c r="K25" s="32"/>
      <c r="L25" s="33"/>
      <c r="M25" s="34">
        <v>9</v>
      </c>
      <c r="N25" s="27">
        <v>238644</v>
      </c>
      <c r="O25" s="28">
        <v>42918</v>
      </c>
      <c r="P25" s="29">
        <v>918</v>
      </c>
      <c r="Q25" s="30">
        <f t="shared" si="5"/>
        <v>927</v>
      </c>
    </row>
    <row r="26" spans="1:17" ht="12.75">
      <c r="A26" s="85" t="s">
        <v>43</v>
      </c>
      <c r="B26" s="27"/>
      <c r="C26" s="28"/>
      <c r="D26" s="29"/>
      <c r="E26" s="92">
        <f>E27+E28+E29+E30+E31</f>
        <v>232888</v>
      </c>
      <c r="F26" s="33">
        <v>40854</v>
      </c>
      <c r="G26" s="93"/>
      <c r="H26" s="30">
        <f t="shared" si="4"/>
        <v>0</v>
      </c>
      <c r="I26" s="67"/>
      <c r="J26" s="91" t="s">
        <v>44</v>
      </c>
      <c r="K26" s="32"/>
      <c r="L26" s="33"/>
      <c r="M26" s="34"/>
      <c r="N26" s="27"/>
      <c r="O26" s="28"/>
      <c r="P26" s="29"/>
      <c r="Q26" s="30">
        <f t="shared" si="5"/>
        <v>0</v>
      </c>
    </row>
    <row r="27" spans="1:17" ht="12.75">
      <c r="A27" s="31" t="s">
        <v>15</v>
      </c>
      <c r="B27" s="27"/>
      <c r="C27" s="28"/>
      <c r="D27" s="29"/>
      <c r="E27" s="92"/>
      <c r="F27" s="33"/>
      <c r="G27" s="93"/>
      <c r="H27" s="30">
        <f t="shared" si="4"/>
        <v>0</v>
      </c>
      <c r="I27" s="67"/>
      <c r="J27" s="94" t="s">
        <v>45</v>
      </c>
      <c r="K27" s="32"/>
      <c r="L27" s="33"/>
      <c r="M27" s="34"/>
      <c r="N27" s="27">
        <v>3003</v>
      </c>
      <c r="O27" s="28">
        <v>45393</v>
      </c>
      <c r="P27" s="29">
        <v>13400</v>
      </c>
      <c r="Q27" s="30">
        <f t="shared" si="5"/>
        <v>13400</v>
      </c>
    </row>
    <row r="28" spans="1:17" ht="12.75">
      <c r="A28" s="36" t="s">
        <v>17</v>
      </c>
      <c r="B28" s="27"/>
      <c r="C28" s="28"/>
      <c r="D28" s="29"/>
      <c r="E28" s="92"/>
      <c r="F28" s="33"/>
      <c r="G28" s="93"/>
      <c r="H28" s="30">
        <f t="shared" si="4"/>
        <v>0</v>
      </c>
      <c r="I28" s="67"/>
      <c r="J28" s="94" t="s">
        <v>44</v>
      </c>
      <c r="K28" s="32"/>
      <c r="L28" s="33"/>
      <c r="M28" s="34"/>
      <c r="N28" s="27"/>
      <c r="O28" s="28"/>
      <c r="P28" s="29"/>
      <c r="Q28" s="30">
        <f t="shared" si="5"/>
        <v>0</v>
      </c>
    </row>
    <row r="29" spans="1:17" ht="12.75">
      <c r="A29" s="31" t="s">
        <v>19</v>
      </c>
      <c r="B29" s="27"/>
      <c r="C29" s="28"/>
      <c r="D29" s="29"/>
      <c r="E29" s="92"/>
      <c r="F29" s="33"/>
      <c r="G29" s="93"/>
      <c r="H29" s="30">
        <f t="shared" si="4"/>
        <v>0</v>
      </c>
      <c r="I29" s="67"/>
      <c r="J29" s="94" t="s">
        <v>46</v>
      </c>
      <c r="K29" s="32"/>
      <c r="L29" s="33"/>
      <c r="M29" s="34"/>
      <c r="N29" s="27">
        <v>1290</v>
      </c>
      <c r="O29" s="28"/>
      <c r="P29" s="29">
        <v>680</v>
      </c>
      <c r="Q29" s="30">
        <f t="shared" si="5"/>
        <v>680</v>
      </c>
    </row>
    <row r="30" spans="1:17" ht="12.75">
      <c r="A30" s="36" t="s">
        <v>21</v>
      </c>
      <c r="B30" s="27"/>
      <c r="C30" s="28"/>
      <c r="D30" s="29"/>
      <c r="E30" s="92"/>
      <c r="F30" s="33"/>
      <c r="G30" s="93"/>
      <c r="H30" s="30">
        <f t="shared" si="4"/>
        <v>0</v>
      </c>
      <c r="I30" s="67"/>
      <c r="J30" s="94" t="s">
        <v>47</v>
      </c>
      <c r="K30" s="32"/>
      <c r="L30" s="33"/>
      <c r="M30" s="34"/>
      <c r="N30" s="32">
        <v>345</v>
      </c>
      <c r="O30" s="33">
        <v>727</v>
      </c>
      <c r="P30" s="34"/>
      <c r="Q30" s="30">
        <f t="shared" si="5"/>
        <v>0</v>
      </c>
    </row>
    <row r="31" spans="1:17" ht="12.75">
      <c r="A31" s="36" t="s">
        <v>23</v>
      </c>
      <c r="B31" s="27"/>
      <c r="C31" s="28"/>
      <c r="D31" s="29"/>
      <c r="E31" s="92">
        <v>232888</v>
      </c>
      <c r="F31" s="33">
        <v>40854</v>
      </c>
      <c r="G31" s="93"/>
      <c r="H31" s="30">
        <f t="shared" si="4"/>
        <v>0</v>
      </c>
      <c r="I31" s="67"/>
      <c r="J31" s="95" t="s">
        <v>56</v>
      </c>
      <c r="K31" s="32"/>
      <c r="L31" s="33"/>
      <c r="M31" s="34"/>
      <c r="N31" s="32"/>
      <c r="O31" s="33"/>
      <c r="P31" s="34">
        <v>4090</v>
      </c>
      <c r="Q31" s="30">
        <f t="shared" si="5"/>
        <v>4090</v>
      </c>
    </row>
    <row r="32" spans="1:17" ht="12.75">
      <c r="A32" s="85" t="s">
        <v>48</v>
      </c>
      <c r="B32" s="27"/>
      <c r="C32" s="28"/>
      <c r="D32" s="29"/>
      <c r="E32" s="92"/>
      <c r="F32" s="33">
        <v>81</v>
      </c>
      <c r="G32" s="93"/>
      <c r="H32" s="30">
        <f t="shared" si="4"/>
        <v>0</v>
      </c>
      <c r="I32" s="67"/>
      <c r="J32" s="94"/>
      <c r="K32" s="32"/>
      <c r="L32" s="33"/>
      <c r="M32" s="34"/>
      <c r="N32" s="32"/>
      <c r="O32" s="33"/>
      <c r="P32" s="34"/>
      <c r="Q32" s="30">
        <f t="shared" si="5"/>
        <v>0</v>
      </c>
    </row>
    <row r="33" spans="1:17" ht="12.75">
      <c r="A33" s="85" t="s">
        <v>49</v>
      </c>
      <c r="B33" s="27"/>
      <c r="C33" s="28"/>
      <c r="D33" s="29"/>
      <c r="E33" s="92"/>
      <c r="F33" s="33">
        <v>6580</v>
      </c>
      <c r="G33" s="93">
        <v>7398</v>
      </c>
      <c r="H33" s="30">
        <f t="shared" si="4"/>
        <v>7398</v>
      </c>
      <c r="I33" s="67"/>
      <c r="J33" s="96"/>
      <c r="K33" s="97"/>
      <c r="L33" s="98"/>
      <c r="M33" s="99"/>
      <c r="N33" s="97"/>
      <c r="O33" s="98"/>
      <c r="P33" s="99"/>
      <c r="Q33" s="30">
        <f t="shared" si="5"/>
        <v>0</v>
      </c>
    </row>
    <row r="34" spans="1:17" ht="13.5" thickBot="1">
      <c r="A34" s="36" t="s">
        <v>35</v>
      </c>
      <c r="B34" s="100"/>
      <c r="C34" s="101"/>
      <c r="D34" s="102"/>
      <c r="E34" s="103"/>
      <c r="F34" s="101"/>
      <c r="G34" s="104">
        <v>1300</v>
      </c>
      <c r="H34" s="54">
        <f t="shared" si="4"/>
        <v>1300</v>
      </c>
      <c r="I34" s="105"/>
      <c r="J34" s="106"/>
      <c r="K34" s="55"/>
      <c r="L34" s="56"/>
      <c r="M34" s="57"/>
      <c r="N34" s="55"/>
      <c r="O34" s="56"/>
      <c r="P34" s="57"/>
      <c r="Q34" s="107"/>
    </row>
    <row r="35" spans="1:17" ht="13.5" thickBot="1">
      <c r="A35" s="108" t="s">
        <v>50</v>
      </c>
      <c r="B35" s="59">
        <f>B25+B26+B32+B33</f>
        <v>0</v>
      </c>
      <c r="C35" s="60">
        <f>C25+C26+C32+C33</f>
        <v>0</v>
      </c>
      <c r="D35" s="66">
        <f>D25+D26+D32+D33</f>
        <v>0</v>
      </c>
      <c r="E35" s="59">
        <f>E25+E26+E32+E33</f>
        <v>232888</v>
      </c>
      <c r="F35" s="60">
        <f>F25+F26+F32+F33</f>
        <v>76191</v>
      </c>
      <c r="G35" s="66">
        <f>G25+G26+G32+G33+G34</f>
        <v>19832</v>
      </c>
      <c r="H35" s="66">
        <f>H25+H26+H32+H33+H34</f>
        <v>19832</v>
      </c>
      <c r="I35" s="67"/>
      <c r="J35" s="109" t="s">
        <v>51</v>
      </c>
      <c r="K35" s="110">
        <f>K25+K27+K29+K30</f>
        <v>0</v>
      </c>
      <c r="L35" s="111">
        <f>L25+L27+L29+L30</f>
        <v>0</v>
      </c>
      <c r="M35" s="112">
        <f>M25+M27+M29+M30</f>
        <v>9</v>
      </c>
      <c r="N35" s="113">
        <f>N25+N27+N29+N30</f>
        <v>243282</v>
      </c>
      <c r="O35" s="114">
        <f>O25+O27+O29+O30</f>
        <v>89038</v>
      </c>
      <c r="P35" s="115">
        <f>P25+P27+P29+P30+P31</f>
        <v>19088</v>
      </c>
      <c r="Q35" s="115">
        <f>Q25+Q27+Q29+Q30+Q31</f>
        <v>19097</v>
      </c>
    </row>
    <row r="36" spans="1:17" ht="13.5" thickBot="1">
      <c r="A36" s="119" t="s">
        <v>55</v>
      </c>
      <c r="B36" s="120"/>
      <c r="C36" s="120"/>
      <c r="D36" s="120"/>
      <c r="E36" s="120"/>
      <c r="F36" s="120"/>
      <c r="G36" s="120">
        <v>1131</v>
      </c>
      <c r="H36" s="54">
        <f t="shared" si="4"/>
        <v>1131</v>
      </c>
      <c r="I36" s="67"/>
      <c r="J36" s="116"/>
      <c r="K36" s="121"/>
      <c r="L36" s="121"/>
      <c r="M36" s="121"/>
      <c r="N36" s="120"/>
      <c r="O36" s="120"/>
      <c r="P36" s="120"/>
      <c r="Q36" s="120"/>
    </row>
    <row r="37" spans="1:17" ht="12.75">
      <c r="A37" s="116" t="s">
        <v>52</v>
      </c>
      <c r="B37" s="117">
        <f>B22+B35</f>
        <v>46016</v>
      </c>
      <c r="C37" s="117">
        <f>C22+C35</f>
        <v>32351</v>
      </c>
      <c r="D37" s="117">
        <f>D22+D35</f>
        <v>31712</v>
      </c>
      <c r="E37" s="117">
        <f>E22+E35</f>
        <v>336778</v>
      </c>
      <c r="F37" s="117">
        <f>F22+F35</f>
        <v>172219</v>
      </c>
      <c r="G37" s="117">
        <f>G22+G35+G36</f>
        <v>88936</v>
      </c>
      <c r="H37" s="117">
        <f>H22+H35+H36</f>
        <v>120648</v>
      </c>
      <c r="I37" s="67"/>
      <c r="J37" s="116" t="s">
        <v>53</v>
      </c>
      <c r="K37" s="117">
        <f aca="true" t="shared" si="6" ref="K37:Q37">K22+K35</f>
        <v>44005</v>
      </c>
      <c r="L37" s="117">
        <f t="shared" si="6"/>
        <v>34218</v>
      </c>
      <c r="M37" s="117">
        <f t="shared" si="6"/>
        <v>31712</v>
      </c>
      <c r="N37" s="117">
        <f t="shared" si="6"/>
        <v>333005</v>
      </c>
      <c r="O37" s="117">
        <f t="shared" si="6"/>
        <v>142260</v>
      </c>
      <c r="P37" s="117">
        <f t="shared" si="6"/>
        <v>88936</v>
      </c>
      <c r="Q37" s="117">
        <f t="shared" si="6"/>
        <v>120648</v>
      </c>
    </row>
    <row r="38" spans="1:17" ht="12.75">
      <c r="A38" s="67"/>
      <c r="B38" s="67"/>
      <c r="C38" s="67"/>
      <c r="D38" s="67"/>
      <c r="E38" s="67"/>
      <c r="F38" s="67"/>
      <c r="G38" s="67"/>
      <c r="H38" s="67"/>
      <c r="I38" s="67"/>
      <c r="J38" s="118"/>
      <c r="K38" s="67"/>
      <c r="L38" s="67"/>
      <c r="M38" s="67"/>
      <c r="N38" s="67"/>
      <c r="O38" s="67"/>
      <c r="P38" s="67"/>
      <c r="Q38" s="117"/>
    </row>
    <row r="39" spans="1:17" ht="12.75">
      <c r="A39" s="67"/>
      <c r="B39" s="67"/>
      <c r="C39" s="67"/>
      <c r="D39" s="67"/>
      <c r="E39" s="67"/>
      <c r="F39" s="67"/>
      <c r="G39" s="67"/>
      <c r="H39" s="67"/>
      <c r="I39" s="67"/>
      <c r="J39" s="118"/>
      <c r="K39" s="67"/>
      <c r="L39" s="67"/>
      <c r="M39" s="67"/>
      <c r="N39" s="67"/>
      <c r="O39" s="67"/>
      <c r="P39" s="67"/>
      <c r="Q39" s="117"/>
    </row>
    <row r="40" spans="1:17" ht="12.75">
      <c r="A40" s="67"/>
      <c r="B40" s="67"/>
      <c r="C40" s="67"/>
      <c r="D40" s="67"/>
      <c r="E40" s="67"/>
      <c r="F40" s="67"/>
      <c r="G40" s="67"/>
      <c r="H40" s="67"/>
      <c r="I40" s="67"/>
      <c r="J40" s="116"/>
      <c r="K40" s="67"/>
      <c r="L40" s="67"/>
      <c r="M40" s="67"/>
      <c r="N40" s="67"/>
      <c r="O40" s="67"/>
      <c r="P40" s="67"/>
      <c r="Q40" s="117"/>
    </row>
    <row r="41" spans="1:1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sheetProtection/>
  <mergeCells count="8">
    <mergeCell ref="A1:Q1"/>
    <mergeCell ref="A3:Q3"/>
    <mergeCell ref="J5:J6"/>
    <mergeCell ref="K5:M5"/>
    <mergeCell ref="N5:P5"/>
    <mergeCell ref="A5:A6"/>
    <mergeCell ref="B5:D5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Iktató</cp:lastModifiedBy>
  <cp:lastPrinted>2015-05-22T12:22:45Z</cp:lastPrinted>
  <dcterms:created xsi:type="dcterms:W3CDTF">1997-01-17T14:02:09Z</dcterms:created>
  <dcterms:modified xsi:type="dcterms:W3CDTF">2015-05-28T06:35:59Z</dcterms:modified>
  <cp:category/>
  <cp:version/>
  <cp:contentType/>
  <cp:contentStatus/>
</cp:coreProperties>
</file>