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345" yWindow="-105" windowWidth="15480" windowHeight="9720" tabRatio="944"/>
  </bookViews>
  <sheets>
    <sheet name="1. Bevössz." sheetId="34" r:id="rId1"/>
    <sheet name="2. Brészl." sheetId="41" r:id="rId2"/>
    <sheet name="3. Kiadössz." sheetId="3" r:id="rId3"/>
    <sheet name="4. Kjogc." sheetId="5" r:id="rId4"/>
    <sheet name="5. létszám" sheetId="197" r:id="rId5"/>
  </sheets>
  <externalReferences>
    <externalReference r:id="rId6"/>
    <externalReference r:id="rId7"/>
  </externalReferences>
  <definedNames>
    <definedName name="beruh">'[2]4.1. táj.'!#REF!</definedName>
    <definedName name="intézmények">'[1]4.1. táj.'!#REF!</definedName>
    <definedName name="_xlnm.Print_Titles" localSheetId="1">'2. Brészl.'!$1:$5</definedName>
    <definedName name="_xlnm.Print_Titles" localSheetId="3">'4. Kjogc.'!$1:$4</definedName>
    <definedName name="_xlnm.Print_Area" localSheetId="0">'1. Bevössz.'!$A$1:$E$44</definedName>
    <definedName name="_xlnm.Print_Area" localSheetId="1">'2. Brészl.'!$A$1:$F$114</definedName>
    <definedName name="_xlnm.Print_Area" localSheetId="2">'3. Kiadössz.'!$A$1:$E$54</definedName>
    <definedName name="_xlnm.Print_Area" localSheetId="3">'4. Kjogc.'!$A$1:$F$70</definedName>
  </definedNames>
  <calcPr calcId="125725" fullCalcOnLoad="1"/>
</workbook>
</file>

<file path=xl/calcChain.xml><?xml version="1.0" encoding="utf-8"?>
<calcChain xmlns="http://schemas.openxmlformats.org/spreadsheetml/2006/main">
  <c r="C9" i="197"/>
  <c r="F110" i="41"/>
  <c r="F64" i="5"/>
  <c r="E42" i="3"/>
  <c r="F8" i="41"/>
  <c r="F19" s="1"/>
  <c r="F22"/>
  <c r="F24"/>
  <c r="F31"/>
  <c r="F39"/>
  <c r="F44"/>
  <c r="F46"/>
  <c r="F55"/>
  <c r="F58"/>
  <c r="F63"/>
  <c r="F65"/>
  <c r="F73"/>
  <c r="F75"/>
  <c r="F84" s="1"/>
  <c r="F69"/>
  <c r="F89"/>
  <c r="F111"/>
  <c r="F68"/>
  <c r="E21" i="34"/>
  <c r="E6"/>
  <c r="E42" s="1"/>
  <c r="E44" s="1"/>
  <c r="F7" i="5"/>
  <c r="F23" s="1"/>
  <c r="F42" s="1"/>
  <c r="F10"/>
  <c r="F12"/>
  <c r="F28"/>
  <c r="F32"/>
  <c r="F37"/>
  <c r="F41"/>
  <c r="F46"/>
  <c r="F49"/>
  <c r="F69" s="1"/>
  <c r="F51"/>
  <c r="F56"/>
  <c r="F54"/>
  <c r="F58"/>
  <c r="F61" s="1"/>
  <c r="F68"/>
  <c r="E9" i="3"/>
  <c r="E52"/>
  <c r="E16"/>
  <c r="E21"/>
  <c r="E24"/>
  <c r="E20"/>
  <c r="E29"/>
  <c r="E27"/>
  <c r="E36"/>
  <c r="E33"/>
  <c r="E47" s="1"/>
  <c r="E46"/>
  <c r="E53"/>
  <c r="E12" i="34"/>
  <c r="E43"/>
  <c r="E18"/>
  <c r="E25"/>
  <c r="E34"/>
  <c r="E35"/>
  <c r="E54" i="3"/>
  <c r="E8"/>
  <c r="E32"/>
  <c r="E48" s="1"/>
  <c r="E50" s="1"/>
  <c r="F21" i="41"/>
  <c r="F37"/>
  <c r="E38" i="34"/>
  <c r="E24"/>
  <c r="E39" s="1"/>
  <c r="E41" s="1"/>
  <c r="F70" i="5" l="1"/>
  <c r="F85" i="41"/>
  <c r="F112" s="1"/>
  <c r="F114" s="1"/>
</calcChain>
</file>

<file path=xl/sharedStrings.xml><?xml version="1.0" encoding="utf-8"?>
<sst xmlns="http://schemas.openxmlformats.org/spreadsheetml/2006/main" count="583" uniqueCount="319">
  <si>
    <t>e Ft-ban</t>
  </si>
  <si>
    <t>Pénzügyi vállalkozásoktól fejlesztési célú hitelfelvétel</t>
  </si>
  <si>
    <t>Pénzügyi vállalkozásoktól működési célú hitelfelvétel</t>
  </si>
  <si>
    <t>Pénzügyi vállalkozástól rövid lejáratú hifelfelvétel</t>
  </si>
  <si>
    <t>Fejlesztési célú kötvénykibocsátás</t>
  </si>
  <si>
    <t>Támogatásértékű kiadások</t>
  </si>
  <si>
    <t>Működési célú támogatásértékű kiadások</t>
  </si>
  <si>
    <t>Tartósan adott kölcsönök</t>
  </si>
  <si>
    <t>Működési bevételek</t>
  </si>
  <si>
    <t>Immateriális javak értékesítése</t>
  </si>
  <si>
    <t>Működési kiadások összesen</t>
  </si>
  <si>
    <t xml:space="preserve">Felhalmozási kiadások </t>
  </si>
  <si>
    <t>Személyi juttatások</t>
  </si>
  <si>
    <t xml:space="preserve">Igazgatási szolgáltatások bevétele     </t>
  </si>
  <si>
    <t>Tartalék előirányzatok összesen</t>
  </si>
  <si>
    <t>Finanszírozási kiadások összesen</t>
  </si>
  <si>
    <t>Hosszú lejáratú kötelezettségek</t>
  </si>
  <si>
    <t>Hosszú lejáratú kötelezettségek összesen</t>
  </si>
  <si>
    <t>Értékpapírok vásárlásának kiadása</t>
  </si>
  <si>
    <t>Hitelek törlesztése és kötvénybeváltás kiadásai</t>
  </si>
  <si>
    <t>Műk. célú hitel törlesztése és kötvénybevált.</t>
  </si>
  <si>
    <t>Felhalm. célú hitel törlesztése és kötvénybevált.</t>
  </si>
  <si>
    <t>Értékpapírok értékesítésének bevétele</t>
  </si>
  <si>
    <t>Előző évi előirányzat-, pénzmar. igénybevétele - Működési célra</t>
  </si>
  <si>
    <t>Előző évi előirányzat-, pénzmar. igénybevétele - Felhalmozási célra</t>
  </si>
  <si>
    <t>Értékpapírok ért. bev. - Működési célú bevételek</t>
  </si>
  <si>
    <t>Értékpapírok ért. bev. - Felhalmozási célú bevételek</t>
  </si>
  <si>
    <t>Értékpapírok vás. - Működési célú kiadások</t>
  </si>
  <si>
    <t>Működési célú céltartalékok</t>
  </si>
  <si>
    <t>Költségvetési hiány belső finansz. szolg. előző évi előir.-, pénzmaradvány igénybevétele</t>
  </si>
  <si>
    <t>Költségvetési hiány külső finansz. szolg. hitelek felvétele és kötvénykibocsátás bevételei</t>
  </si>
  <si>
    <t>Felhalmozási célú támogatásértékű kiadások</t>
  </si>
  <si>
    <t>Támogatásértékű kiadások összesen</t>
  </si>
  <si>
    <t>Működési célú pénzeszközátadások</t>
  </si>
  <si>
    <t>Felhalmozási célú pénzeszközátadások</t>
  </si>
  <si>
    <t xml:space="preserve">Gépjárműadó           </t>
  </si>
  <si>
    <t>Támogatásértékű bevételek</t>
  </si>
  <si>
    <t>Céltartalék</t>
  </si>
  <si>
    <t>Működési célú bevételek</t>
  </si>
  <si>
    <t>Rövid lejáratú kötvénykibocsátás forgalma</t>
  </si>
  <si>
    <t>Előző évi rövid lej. kötvénykibocsátás visszafiz., rend.</t>
  </si>
  <si>
    <t>Előző évei rövid lej. kötvénykib. visszafiz., rend.</t>
  </si>
  <si>
    <t>Költségvetési kiadások összesen:</t>
  </si>
  <si>
    <t>Közhatalmi bevételek</t>
  </si>
  <si>
    <t>Felhalmozási bevételek</t>
  </si>
  <si>
    <t>Működési célú átvett pénzeszközök</t>
  </si>
  <si>
    <t xml:space="preserve">Kölcsönök </t>
  </si>
  <si>
    <t>Működési célú kölcsönök</t>
  </si>
  <si>
    <t>Kapott kölcsönök</t>
  </si>
  <si>
    <t>Nyújtott kölcsönök</t>
  </si>
  <si>
    <t>Felhalmozási célú kölcsönök</t>
  </si>
  <si>
    <t>Nyújtott kölcsön vissztérülése</t>
  </si>
  <si>
    <t>Felhalmozási célú átvett pénzeszközök</t>
  </si>
  <si>
    <t>Kölcsönök</t>
  </si>
  <si>
    <t>Kölcsön nyújtása</t>
  </si>
  <si>
    <t>Kölcsön törlesztése</t>
  </si>
  <si>
    <t>Készletbeszerzések</t>
  </si>
  <si>
    <t>Pénzeszközátadások államháztartáson kívűlre összesen</t>
  </si>
  <si>
    <t>Felhalmozási kiadások összesen</t>
  </si>
  <si>
    <t>Kapott támogatások</t>
  </si>
  <si>
    <t xml:space="preserve">Személyi juttatások </t>
  </si>
  <si>
    <t>11.</t>
  </si>
  <si>
    <t>12.</t>
  </si>
  <si>
    <t>14.</t>
  </si>
  <si>
    <t>Működési kiadások</t>
  </si>
  <si>
    <t>Általános tartalék</t>
  </si>
  <si>
    <t>Finanszírozási bevételek összesen</t>
  </si>
  <si>
    <t>Felhalmozási célú bevételek</t>
  </si>
  <si>
    <t>BEVÉTELEK ÖSSZESEN</t>
  </si>
  <si>
    <t>KIADÁSOK ÖSSZESEN</t>
  </si>
  <si>
    <t>4512.</t>
  </si>
  <si>
    <t>Pénzügyi vállalkozástól hosszú lejáratú hifelfelvétel</t>
  </si>
  <si>
    <t xml:space="preserve">Hosszú lejáratú kötvénykibocsátás </t>
  </si>
  <si>
    <t>Működési célú kötvénykibocsátás</t>
  </si>
  <si>
    <t>Pénzü. váll. fejlesztési célú hiteltörlesztés, visszafiz.</t>
  </si>
  <si>
    <t>Pénzü. váll. működési célú hiteltörlesztés, visszafiz.</t>
  </si>
  <si>
    <t xml:space="preserve">Pénzügyi vállalk. rövid lej. hiteltörlesztés, visszafiz. </t>
  </si>
  <si>
    <t>45.</t>
  </si>
  <si>
    <t>13.</t>
  </si>
  <si>
    <t xml:space="preserve">Beruházások </t>
  </si>
  <si>
    <t xml:space="preserve">Felújítások </t>
  </si>
  <si>
    <t>Értékpapírok vás. - Felhalmozási célú kiadások</t>
  </si>
  <si>
    <t>Értékpapírok ért. bev. - Működési célú bev.</t>
  </si>
  <si>
    <t>Költségvetési kiadások összesen</t>
  </si>
  <si>
    <t xml:space="preserve">Dologi kiadások </t>
  </si>
  <si>
    <t>Költségvetési bevételek összesen</t>
  </si>
  <si>
    <t>Előző évi előirányzat-maradvány, pénzmaradvány átad.</t>
  </si>
  <si>
    <t>Pénzeszközátadások államháztartáson kívülre</t>
  </si>
  <si>
    <t>Fők.
szla</t>
  </si>
  <si>
    <t>Felhalmozási célú céltartalékok</t>
  </si>
  <si>
    <t>Rövid lejáratú hitelek és támogatási kölcsönök</t>
  </si>
  <si>
    <t>Rövid lejáratú hitelek és támogatási kölcsönök összesen</t>
  </si>
  <si>
    <t>Pénzügyi vállalkozásoktól működési célú egyéb hitelfelvétel</t>
  </si>
  <si>
    <t>Pénzügyi vállalkozásoktól működési célú likvid hitelfelvétel</t>
  </si>
  <si>
    <t>Előző évi előir., pm. igénybev. - Műk. célra</t>
  </si>
  <si>
    <t>Előző évi előir., pm. igényb. - Felhalm. célra</t>
  </si>
  <si>
    <t>Értékpapírok ért. bev. - Felhalm. célú bev.</t>
  </si>
  <si>
    <t>Hitelek felv. és kötvénykib. - Műk. célú bev.</t>
  </si>
  <si>
    <t>Hitelek felv. és kötvénykib. - Felh. célú bev.</t>
  </si>
  <si>
    <t>Megnevezés</t>
  </si>
  <si>
    <t>1.</t>
  </si>
  <si>
    <t>2.</t>
  </si>
  <si>
    <t>3.</t>
  </si>
  <si>
    <t>4.</t>
  </si>
  <si>
    <t>5.</t>
  </si>
  <si>
    <t>Működési célú, támogatásértékű bevételek</t>
  </si>
  <si>
    <t>Dologi kiadások</t>
  </si>
  <si>
    <t>6.</t>
  </si>
  <si>
    <t>Felhalmozási kiadások</t>
  </si>
  <si>
    <t>7.</t>
  </si>
  <si>
    <t>Tartalék előirányzatok</t>
  </si>
  <si>
    <t>8.</t>
  </si>
  <si>
    <t>9.</t>
  </si>
  <si>
    <t>10.</t>
  </si>
  <si>
    <t>43.</t>
  </si>
  <si>
    <t xml:space="preserve">Bevételek részletes bontásban </t>
  </si>
  <si>
    <t>Kiadások jogcímenként</t>
  </si>
  <si>
    <t>Munkaadókat terh. járulékok és szoc. hozzájár. adó</t>
  </si>
  <si>
    <t xml:space="preserve"> BEVÉTELEK ÖSSZESEN</t>
  </si>
  <si>
    <t>Költségvetési hiány külső finansz. - Hosszú lejáratú kötelezettségek</t>
  </si>
  <si>
    <t>Költségvetési hiány külső finansz. i - Rövid lejáratú hitelek és támogatási kölcsönök</t>
  </si>
  <si>
    <t>Magánszemélyek kommunális adója</t>
  </si>
  <si>
    <t>Működési célú kiadások</t>
  </si>
  <si>
    <t>Felhalmozási célú kiadások</t>
  </si>
  <si>
    <t xml:space="preserve">Egyéb belf. hitelezőnek. hosszú lej. hiteltörlesztés, visszafiz. </t>
  </si>
  <si>
    <t>E. belföldi hitelezőnek fejl. hiteltörlesztés, visszafiz.</t>
  </si>
  <si>
    <t>E. belföldi hitelezőnek műk. hiteltörlesztés, visszafiz.</t>
  </si>
  <si>
    <t>15.</t>
  </si>
  <si>
    <t xml:space="preserve">4. </t>
  </si>
  <si>
    <t xml:space="preserve"> Iparűzési adó állandó jelleggel végzett ipar.tevékenys.után           </t>
  </si>
  <si>
    <t>Talajterhelési díj</t>
  </si>
  <si>
    <t>Felhalmozási  bevételek</t>
  </si>
  <si>
    <t>Ingatlanok értékesítése (termőföld kivételével)</t>
  </si>
  <si>
    <t>Felhalmozási  bevételek összesen</t>
  </si>
  <si>
    <t>Előző évi költségvetési kiegészítések visszatérülések</t>
  </si>
  <si>
    <t>Müködési c. támogatásértékű bevétel elkülönített állami pénza.</t>
  </si>
  <si>
    <t xml:space="preserve">Müködési c. támog.bevétel helyi önk.-tól és költségv.sz. </t>
  </si>
  <si>
    <t>Működési célú támogatások államháztartáson belülről</t>
  </si>
  <si>
    <t>Felhalmozási  célú, támogatásértékű bevételek</t>
  </si>
  <si>
    <t>Felhalmozási célú támogatások államháztartáson belülről összesen</t>
  </si>
  <si>
    <t xml:space="preserve">Felhalmozási célú visszatéritendő támogatások, kölcsönök visszatérülése államháztartáson kívülről </t>
  </si>
  <si>
    <t>Felhalm.c.visszat.támog.,kölcs.visszat.háztartásoktól</t>
  </si>
  <si>
    <t>Pénzeszközátvételek államháztartáson belülről</t>
  </si>
  <si>
    <t>Felhalmozási célú garancia-és kezességv.sz.megt.áh.kivülről</t>
  </si>
  <si>
    <t>Felhalmozási célú  pénzeszközátvétel államháztartáson kivülről</t>
  </si>
  <si>
    <t xml:space="preserve">Felhalm. célú pénzeszközátv.nonprofit és egyéb civil szerv. </t>
  </si>
  <si>
    <t xml:space="preserve">Felhalm. célú pénzeszközátvétel háztartásoktól. </t>
  </si>
  <si>
    <t>Felhalm. célú pénzeszközátvétel egyéb válallkozástól</t>
  </si>
  <si>
    <t>Felhalmozási célú átvett pénzeszköz</t>
  </si>
  <si>
    <t>Költségvetési bevételek mindösszesen</t>
  </si>
  <si>
    <t>Felhalm.célú visszat.támog.,kölcsönök visszat. államh.kivülről</t>
  </si>
  <si>
    <t>Központi, irányító szervi támogatás</t>
  </si>
  <si>
    <t>Központi, irányító szervi működési célú támogatás</t>
  </si>
  <si>
    <t>Központi, irányító szervi felhalmozási célú támogatás</t>
  </si>
  <si>
    <t>Központi, irányító szervi támogatás összesen</t>
  </si>
  <si>
    <t>Kommunikációs szolgáltatások</t>
  </si>
  <si>
    <t>Szolgáltatási kiadások</t>
  </si>
  <si>
    <t>Müködési célú céltartalék</t>
  </si>
  <si>
    <t>Felhalmozási célú céltartalék</t>
  </si>
  <si>
    <t>Központi, irányító szervi támogatásfolyósítása összesen</t>
  </si>
  <si>
    <t>Központi, irányító szervi működési célú támogatás folyósítása</t>
  </si>
  <si>
    <t>Központi, irányító szervi felhalmozási célú támogatás folyósítása</t>
  </si>
  <si>
    <t xml:space="preserve">TÁRGYÉVI BEVÉTELEK </t>
  </si>
  <si>
    <t>Közhatalmi bevételek  összesen</t>
  </si>
  <si>
    <t xml:space="preserve">Ellátottak pénzbeli juttatásai </t>
  </si>
  <si>
    <t xml:space="preserve">TÁRGYÉVI KIADÁSOK </t>
  </si>
  <si>
    <t>Kiadások összesen</t>
  </si>
  <si>
    <t xml:space="preserve">Függő,átfutó, kiegyenlítő bevételek összesen </t>
  </si>
  <si>
    <t xml:space="preserve">Függő, átfutó, kiegyenlítő kiadások összesen </t>
  </si>
  <si>
    <t>Bevételek összesen</t>
  </si>
  <si>
    <t xml:space="preserve">Függő átfutó kiegyenlítő bevétel összesen </t>
  </si>
  <si>
    <t>B4</t>
  </si>
  <si>
    <t>Működési célú támogatások ÁH-n belülről</t>
  </si>
  <si>
    <t>B1</t>
  </si>
  <si>
    <t>Felhalmozási célú támogatások ÁH-n belül</t>
  </si>
  <si>
    <t>B2</t>
  </si>
  <si>
    <t>B3</t>
  </si>
  <si>
    <t>B5</t>
  </si>
  <si>
    <t>B6</t>
  </si>
  <si>
    <t>B811</t>
  </si>
  <si>
    <t>B813</t>
  </si>
  <si>
    <t>B812</t>
  </si>
  <si>
    <t>B816</t>
  </si>
  <si>
    <t>B8111</t>
  </si>
  <si>
    <t>B72</t>
  </si>
  <si>
    <t>B62</t>
  </si>
  <si>
    <t>B73</t>
  </si>
  <si>
    <t>Önkormányzatok működési támogatása</t>
  </si>
  <si>
    <t>B11</t>
  </si>
  <si>
    <t>Helyi önkormányzatok működésének általános támogatása</t>
  </si>
  <si>
    <t>B111</t>
  </si>
  <si>
    <t>Települési önkormányzatok egyes köznevelési feladatainak t.</t>
  </si>
  <si>
    <t>B112</t>
  </si>
  <si>
    <t>Telep.önk.szociális gyermekj.és gyermekétk.feladatainak tám.</t>
  </si>
  <si>
    <t>B113</t>
  </si>
  <si>
    <t>Települési önkormányzatok kulturális feladatainak támogat.</t>
  </si>
  <si>
    <t>B114</t>
  </si>
  <si>
    <t>Működési célú központosított előírányzatok</t>
  </si>
  <si>
    <t>B115</t>
  </si>
  <si>
    <t>Helyi önkormányzatok kiegészítő támogatása</t>
  </si>
  <si>
    <t>B116</t>
  </si>
  <si>
    <t>B16</t>
  </si>
  <si>
    <t>B1614</t>
  </si>
  <si>
    <t>B1615</t>
  </si>
  <si>
    <t>B1616</t>
  </si>
  <si>
    <t xml:space="preserve">Felh.. c. támogatásértékű bevétel fejezteti kezelésű </t>
  </si>
  <si>
    <t>B2513</t>
  </si>
  <si>
    <t>Vagyoni tipusú adók</t>
  </si>
  <si>
    <t>B34</t>
  </si>
  <si>
    <t>B351</t>
  </si>
  <si>
    <t xml:space="preserve">Termék és szolgáltatások adói </t>
  </si>
  <si>
    <t>B35</t>
  </si>
  <si>
    <t xml:space="preserve">Értékesítési és forgalmi adók </t>
  </si>
  <si>
    <t>B3413</t>
  </si>
  <si>
    <t>B35111</t>
  </si>
  <si>
    <t xml:space="preserve">2. </t>
  </si>
  <si>
    <t>B3541</t>
  </si>
  <si>
    <t>B355</t>
  </si>
  <si>
    <t>Tartozkodás után fizetett idegenforgalmi adók</t>
  </si>
  <si>
    <t>B35511</t>
  </si>
  <si>
    <t>B35512</t>
  </si>
  <si>
    <t>Egyéb áruhasználat és szolgáltatási adók</t>
  </si>
  <si>
    <t xml:space="preserve">Egyéb közhatalmi bevételek </t>
  </si>
  <si>
    <t>B36</t>
  </si>
  <si>
    <t>B36101</t>
  </si>
  <si>
    <t xml:space="preserve">Eljárási illeték </t>
  </si>
  <si>
    <t>B36103</t>
  </si>
  <si>
    <t>Önkormányzatot megill.helyszíni és szabálysértési bírság</t>
  </si>
  <si>
    <t>B36110</t>
  </si>
  <si>
    <t xml:space="preserve">Egyéb bírság </t>
  </si>
  <si>
    <t>B36111</t>
  </si>
  <si>
    <t>Helyi adópotlék, adóbírság</t>
  </si>
  <si>
    <t>B36112</t>
  </si>
  <si>
    <t>Közhatalmi bevételek összesen</t>
  </si>
  <si>
    <t xml:space="preserve">Közhatalmi bevételek  </t>
  </si>
  <si>
    <t>Működési bevételek összesen</t>
  </si>
  <si>
    <t>Készletétrtékesítés ellenértéke</t>
  </si>
  <si>
    <t>B401</t>
  </si>
  <si>
    <t xml:space="preserve">Szolgáltatások ellenértéke </t>
  </si>
  <si>
    <t>B402</t>
  </si>
  <si>
    <t>Közvetitett szolgáltatások ellenértéke</t>
  </si>
  <si>
    <t>B403</t>
  </si>
  <si>
    <t xml:space="preserve">Tulajdonosi bevételek </t>
  </si>
  <si>
    <t>B404</t>
  </si>
  <si>
    <t>Ellátási díjak</t>
  </si>
  <si>
    <t>B405</t>
  </si>
  <si>
    <t xml:space="preserve">Kiszámlázott általános forgalmi adó </t>
  </si>
  <si>
    <t>B406</t>
  </si>
  <si>
    <t>Általános forgalmi adó visszatérítése</t>
  </si>
  <si>
    <t>B407</t>
  </si>
  <si>
    <t>Kamatbevétek</t>
  </si>
  <si>
    <t>B408</t>
  </si>
  <si>
    <t xml:space="preserve">9. </t>
  </si>
  <si>
    <t>Egyéb pénzügyi műveletek bevételei</t>
  </si>
  <si>
    <t>B409</t>
  </si>
  <si>
    <t>Egyéb működési bevételek</t>
  </si>
  <si>
    <t>B410</t>
  </si>
  <si>
    <t>Felhalmozási bevételek összesen</t>
  </si>
  <si>
    <t>B51</t>
  </si>
  <si>
    <t>B52</t>
  </si>
  <si>
    <t>Egyéb tárgyi eszközök értékesítése</t>
  </si>
  <si>
    <t>B53</t>
  </si>
  <si>
    <t xml:space="preserve">Részesedések értékeítése </t>
  </si>
  <si>
    <t>B54</t>
  </si>
  <si>
    <t>B7213</t>
  </si>
  <si>
    <t>Önkormányzatok működési  támogatása összesen</t>
  </si>
  <si>
    <t>B8113</t>
  </si>
  <si>
    <t>B82</t>
  </si>
  <si>
    <t>B71</t>
  </si>
  <si>
    <t>B8112</t>
  </si>
  <si>
    <t>B12</t>
  </si>
  <si>
    <t>K1</t>
  </si>
  <si>
    <t>K2</t>
  </si>
  <si>
    <t>K3</t>
  </si>
  <si>
    <t>K4</t>
  </si>
  <si>
    <t>K506</t>
  </si>
  <si>
    <t>K511</t>
  </si>
  <si>
    <t>K6-K7</t>
  </si>
  <si>
    <t>K84</t>
  </si>
  <si>
    <t>K88</t>
  </si>
  <si>
    <t>K508</t>
  </si>
  <si>
    <t>K86</t>
  </si>
  <si>
    <t>K512</t>
  </si>
  <si>
    <t>K9111</t>
  </si>
  <si>
    <t>K915</t>
  </si>
  <si>
    <t>K9121</t>
  </si>
  <si>
    <t>Foglalkoztatottak személyi juttatásai</t>
  </si>
  <si>
    <t>Külső személyi juttatások</t>
  </si>
  <si>
    <t>K11</t>
  </si>
  <si>
    <t>K12</t>
  </si>
  <si>
    <t>K31</t>
  </si>
  <si>
    <t>K32</t>
  </si>
  <si>
    <t>K33</t>
  </si>
  <si>
    <t>Kiküldetések,reklám-és propaganda kiadások</t>
  </si>
  <si>
    <t>K34</t>
  </si>
  <si>
    <t>Különféle  befizetések és egyéb dologi kiadások</t>
  </si>
  <si>
    <t>K35</t>
  </si>
  <si>
    <t>Ellátottak pénzbeli juttatásai(Társ.és szoc.jut.)</t>
  </si>
  <si>
    <t>K6</t>
  </si>
  <si>
    <t>K7</t>
  </si>
  <si>
    <t>Müködési c. támogatásértékű bevétel fejezeti kezelésű</t>
  </si>
  <si>
    <t xml:space="preserve">1. </t>
  </si>
  <si>
    <t>.</t>
  </si>
  <si>
    <t xml:space="preserve">Pénzeszközátadás államháztartáson kívülre </t>
  </si>
  <si>
    <t xml:space="preserve">Működési célú bevétel </t>
  </si>
  <si>
    <t>Sor-szám</t>
  </si>
  <si>
    <t>Szakfeladat megnevezés</t>
  </si>
  <si>
    <t>Mindösszesen</t>
  </si>
  <si>
    <t>2015. évi eredeti előirányzat</t>
  </si>
  <si>
    <t>Áht-n belüli megelőlegezések visszafízetése</t>
  </si>
  <si>
    <t>Áht-n belüli megelőlegezések visszafizetése</t>
  </si>
  <si>
    <t>K914</t>
  </si>
  <si>
    <t>Áht-n belüli megelőlegezések visszafizetése összesen</t>
  </si>
  <si>
    <t>K211-K217</t>
  </si>
  <si>
    <t>Munkaadókat terh.jár.és szoc.hozzájárulási adó</t>
  </si>
  <si>
    <t xml:space="preserve">Abdai Közös  Önkormányzati  Hivatal  2015. évi költségvetés </t>
  </si>
  <si>
    <t>Közös Hivatal</t>
  </si>
  <si>
    <t>Önkorm. és társul. Igazgatási tevékenysége</t>
  </si>
  <si>
    <t>Adó, illeték beszedése, kiszab.</t>
  </si>
</sst>
</file>

<file path=xl/styles.xml><?xml version="1.0" encoding="utf-8"?>
<styleSheet xmlns="http://schemas.openxmlformats.org/spreadsheetml/2006/main">
  <numFmts count="4">
    <numFmt numFmtId="41" formatCode="_-* #,##0\ _F_t_-;\-* #,##0\ _F_t_-;_-* &quot;-&quot;\ _F_t_-;_-@_-"/>
    <numFmt numFmtId="43" formatCode="_-* #,##0.00\ _F_t_-;\-* #,##0.00\ _F_t_-;_-* &quot;-&quot;??\ _F_t_-;_-@_-"/>
    <numFmt numFmtId="164" formatCode="_-* #,##0.0\ _F_t_-;\-* #,##0.0\ _F_t_-;_-* &quot;-&quot;??\ _F_t_-;_-@_-"/>
    <numFmt numFmtId="167" formatCode="0.0"/>
  </numFmts>
  <fonts count="25">
    <font>
      <sz val="10"/>
      <name val="Arial CE"/>
      <charset val="238"/>
    </font>
    <font>
      <sz val="10"/>
      <name val="Arial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Arial CE"/>
      <charset val="238"/>
    </font>
    <font>
      <b/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</fills>
  <borders count="6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7" borderId="1" applyNumberFormat="0" applyAlignment="0" applyProtection="0"/>
    <xf numFmtId="0" fontId="11" fillId="0" borderId="0" applyNumberFormat="0" applyFill="0" applyBorder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15" fillId="16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" fillId="17" borderId="7" applyNumberFormat="0" applyFont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8" fillId="4" borderId="0" applyNumberFormat="0" applyBorder="0" applyAlignment="0" applyProtection="0"/>
    <xf numFmtId="0" fontId="19" fillId="22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3" borderId="0" applyNumberFormat="0" applyBorder="0" applyAlignment="0" applyProtection="0"/>
    <xf numFmtId="0" fontId="23" fillId="23" borderId="0" applyNumberFormat="0" applyBorder="0" applyAlignment="0" applyProtection="0"/>
    <xf numFmtId="0" fontId="24" fillId="22" borderId="1" applyNumberFormat="0" applyAlignment="0" applyProtection="0"/>
  </cellStyleXfs>
  <cellXfs count="289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left" vertical="center"/>
    </xf>
    <xf numFmtId="3" fontId="3" fillId="0" borderId="11" xfId="0" applyNumberFormat="1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3" fontId="3" fillId="0" borderId="12" xfId="0" applyNumberFormat="1" applyFont="1" applyFill="1" applyBorder="1" applyAlignment="1">
      <alignment vertical="center"/>
    </xf>
    <xf numFmtId="3" fontId="2" fillId="24" borderId="13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left" vertical="center" wrapText="1"/>
    </xf>
    <xf numFmtId="0" fontId="2" fillId="24" borderId="1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top"/>
    </xf>
    <xf numFmtId="0" fontId="2" fillId="0" borderId="11" xfId="0" applyFont="1" applyFill="1" applyBorder="1" applyAlignment="1">
      <alignment horizontal="center" vertical="center"/>
    </xf>
    <xf numFmtId="0" fontId="2" fillId="24" borderId="15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3" fontId="2" fillId="0" borderId="0" xfId="0" applyNumberFormat="1" applyFont="1" applyFill="1" applyAlignment="1">
      <alignment horizontal="right" vertical="center"/>
    </xf>
    <xf numFmtId="0" fontId="2" fillId="24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24" borderId="1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vertical="center"/>
    </xf>
    <xf numFmtId="0" fontId="3" fillId="0" borderId="19" xfId="0" applyFont="1" applyFill="1" applyBorder="1" applyAlignment="1">
      <alignment horizontal="center" vertical="center"/>
    </xf>
    <xf numFmtId="0" fontId="3" fillId="24" borderId="18" xfId="0" applyFont="1" applyFill="1" applyBorder="1" applyAlignment="1">
      <alignment horizontal="center" vertical="center"/>
    </xf>
    <xf numFmtId="3" fontId="2" fillId="1" borderId="12" xfId="0" applyNumberFormat="1" applyFont="1" applyFill="1" applyBorder="1" applyAlignment="1">
      <alignment vertical="center"/>
    </xf>
    <xf numFmtId="0" fontId="2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vertical="center" wrapText="1"/>
    </xf>
    <xf numFmtId="0" fontId="4" fillId="0" borderId="22" xfId="0" applyFont="1" applyFill="1" applyBorder="1" applyAlignment="1">
      <alignment horizontal="center" vertical="center"/>
    </xf>
    <xf numFmtId="0" fontId="2" fillId="25" borderId="15" xfId="0" applyFont="1" applyFill="1" applyBorder="1" applyAlignment="1">
      <alignment horizontal="center" vertical="top"/>
    </xf>
    <xf numFmtId="0" fontId="2" fillId="0" borderId="24" xfId="0" applyFont="1" applyFill="1" applyBorder="1" applyAlignment="1">
      <alignment vertical="center"/>
    </xf>
    <xf numFmtId="0" fontId="2" fillId="0" borderId="25" xfId="0" applyFont="1" applyFill="1" applyBorder="1" applyAlignment="1">
      <alignment vertical="center"/>
    </xf>
    <xf numFmtId="0" fontId="5" fillId="0" borderId="20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  <xf numFmtId="0" fontId="2" fillId="1" borderId="19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top" wrapText="1"/>
    </xf>
    <xf numFmtId="0" fontId="3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vertical="center"/>
    </xf>
    <xf numFmtId="0" fontId="3" fillId="0" borderId="21" xfId="0" applyFont="1" applyFill="1" applyBorder="1" applyAlignment="1">
      <alignment vertical="center"/>
    </xf>
    <xf numFmtId="0" fontId="2" fillId="24" borderId="18" xfId="0" applyFont="1" applyFill="1" applyBorder="1" applyAlignment="1">
      <alignment vertical="center"/>
    </xf>
    <xf numFmtId="0" fontId="2" fillId="0" borderId="2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/>
    </xf>
    <xf numFmtId="0" fontId="2" fillId="1" borderId="15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left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2" fillId="1" borderId="15" xfId="0" applyFont="1" applyFill="1" applyBorder="1" applyAlignment="1">
      <alignment horizontal="center" vertical="center" wrapText="1"/>
    </xf>
    <xf numFmtId="0" fontId="5" fillId="1" borderId="18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vertical="center" wrapText="1"/>
    </xf>
    <xf numFmtId="0" fontId="2" fillId="0" borderId="32" xfId="0" applyFont="1" applyFill="1" applyBorder="1" applyAlignment="1">
      <alignment horizontal="center" vertical="top"/>
    </xf>
    <xf numFmtId="0" fontId="2" fillId="0" borderId="16" xfId="0" applyFont="1" applyFill="1" applyBorder="1" applyAlignment="1">
      <alignment horizontal="center" vertical="top"/>
    </xf>
    <xf numFmtId="0" fontId="2" fillId="0" borderId="33" xfId="0" applyFont="1" applyFill="1" applyBorder="1" applyAlignment="1">
      <alignment horizontal="left" vertical="center"/>
    </xf>
    <xf numFmtId="0" fontId="2" fillId="0" borderId="34" xfId="0" applyFont="1" applyFill="1" applyBorder="1" applyAlignment="1">
      <alignment horizontal="left" vertical="center"/>
    </xf>
    <xf numFmtId="0" fontId="2" fillId="0" borderId="35" xfId="0" applyFont="1" applyFill="1" applyBorder="1" applyAlignment="1">
      <alignment horizontal="left" vertical="center"/>
    </xf>
    <xf numFmtId="0" fontId="2" fillId="0" borderId="36" xfId="0" applyFont="1" applyFill="1" applyBorder="1" applyAlignment="1">
      <alignment horizontal="left" vertical="center"/>
    </xf>
    <xf numFmtId="0" fontId="2" fillId="1" borderId="11" xfId="0" applyFont="1" applyFill="1" applyBorder="1" applyAlignment="1">
      <alignment horizontal="center" vertical="center"/>
    </xf>
    <xf numFmtId="0" fontId="2" fillId="24" borderId="22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 wrapText="1"/>
    </xf>
    <xf numFmtId="0" fontId="2" fillId="24" borderId="37" xfId="0" applyFont="1" applyFill="1" applyBorder="1" applyAlignment="1">
      <alignment horizontal="center" vertical="center"/>
    </xf>
    <xf numFmtId="0" fontId="2" fillId="25" borderId="38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25" borderId="18" xfId="0" applyFont="1" applyFill="1" applyBorder="1" applyAlignment="1">
      <alignment horizontal="center" vertical="center"/>
    </xf>
    <xf numFmtId="0" fontId="2" fillId="24" borderId="30" xfId="0" applyFont="1" applyFill="1" applyBorder="1" applyAlignment="1">
      <alignment horizontal="center" vertical="center"/>
    </xf>
    <xf numFmtId="41" fontId="3" fillId="0" borderId="11" xfId="0" applyNumberFormat="1" applyFont="1" applyFill="1" applyBorder="1" applyAlignment="1">
      <alignment horizontal="center" vertical="center"/>
    </xf>
    <xf numFmtId="3" fontId="2" fillId="1" borderId="12" xfId="0" applyNumberFormat="1" applyFont="1" applyFill="1" applyBorder="1" applyAlignment="1">
      <alignment horizontal="right" vertical="center"/>
    </xf>
    <xf numFmtId="3" fontId="3" fillId="0" borderId="12" xfId="0" applyNumberFormat="1" applyFont="1" applyFill="1" applyBorder="1" applyAlignment="1">
      <alignment horizontal="right" vertical="center"/>
    </xf>
    <xf numFmtId="0" fontId="3" fillId="1" borderId="18" xfId="0" applyFont="1" applyFill="1" applyBorder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1" fontId="2" fillId="24" borderId="21" xfId="0" applyNumberFormat="1" applyFont="1" applyFill="1" applyBorder="1" applyAlignment="1">
      <alignment horizontal="center" vertical="center"/>
    </xf>
    <xf numFmtId="1" fontId="3" fillId="0" borderId="11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1" fontId="3" fillId="0" borderId="21" xfId="0" applyNumberFormat="1" applyFont="1" applyFill="1" applyBorder="1" applyAlignment="1">
      <alignment horizontal="center" vertical="center"/>
    </xf>
    <xf numFmtId="0" fontId="2" fillId="24" borderId="37" xfId="0" applyFont="1" applyFill="1" applyBorder="1" applyAlignment="1">
      <alignment vertical="center"/>
    </xf>
    <xf numFmtId="0" fontId="2" fillId="24" borderId="39" xfId="0" applyFont="1" applyFill="1" applyBorder="1" applyAlignment="1">
      <alignment vertical="center"/>
    </xf>
    <xf numFmtId="0" fontId="2" fillId="24" borderId="40" xfId="0" applyFont="1" applyFill="1" applyBorder="1" applyAlignment="1">
      <alignment vertical="center"/>
    </xf>
    <xf numFmtId="0" fontId="3" fillId="0" borderId="10" xfId="0" applyFont="1" applyFill="1" applyBorder="1" applyAlignment="1">
      <alignment horizontal="center" vertical="top"/>
    </xf>
    <xf numFmtId="0" fontId="2" fillId="24" borderId="41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/>
    </xf>
    <xf numFmtId="0" fontId="2" fillId="24" borderId="32" xfId="0" applyFont="1" applyFill="1" applyBorder="1" applyAlignment="1">
      <alignment horizontal="center" vertical="center"/>
    </xf>
    <xf numFmtId="0" fontId="3" fillId="24" borderId="43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20" xfId="0" applyFont="1" applyFill="1" applyBorder="1" applyAlignment="1">
      <alignment horizontal="left" vertical="center"/>
    </xf>
    <xf numFmtId="0" fontId="3" fillId="0" borderId="20" xfId="0" applyFont="1" applyFill="1" applyBorder="1" applyAlignment="1">
      <alignment horizontal="center" vertical="center"/>
    </xf>
    <xf numFmtId="41" fontId="2" fillId="1" borderId="11" xfId="0" applyNumberFormat="1" applyFont="1" applyFill="1" applyBorder="1" applyAlignment="1">
      <alignment horizontal="center" vertical="center"/>
    </xf>
    <xf numFmtId="1" fontId="2" fillId="1" borderId="11" xfId="0" applyNumberFormat="1" applyFont="1" applyFill="1" applyBorder="1" applyAlignment="1">
      <alignment horizontal="center" vertical="center"/>
    </xf>
    <xf numFmtId="1" fontId="3" fillId="0" borderId="11" xfId="0" applyNumberFormat="1" applyFont="1" applyFill="1" applyBorder="1" applyAlignment="1">
      <alignment horizontal="center" vertical="center" wrapText="1"/>
    </xf>
    <xf numFmtId="1" fontId="2" fillId="24" borderId="22" xfId="0" applyNumberFormat="1" applyFont="1" applyFill="1" applyBorder="1" applyAlignment="1">
      <alignment horizontal="center" vertical="center"/>
    </xf>
    <xf numFmtId="1" fontId="2" fillId="0" borderId="11" xfId="0" applyNumberFormat="1" applyFont="1" applyFill="1" applyBorder="1" applyAlignment="1">
      <alignment horizontal="center" vertical="center"/>
    </xf>
    <xf numFmtId="1" fontId="2" fillId="0" borderId="21" xfId="0" applyNumberFormat="1" applyFont="1" applyFill="1" applyBorder="1" applyAlignment="1">
      <alignment horizontal="center" vertical="center"/>
    </xf>
    <xf numFmtId="0" fontId="2" fillId="25" borderId="15" xfId="0" applyFont="1" applyFill="1" applyBorder="1" applyAlignment="1">
      <alignment horizontal="center" vertical="center"/>
    </xf>
    <xf numFmtId="1" fontId="2" fillId="25" borderId="18" xfId="0" applyNumberFormat="1" applyFont="1" applyFill="1" applyBorder="1" applyAlignment="1">
      <alignment horizontal="center" vertical="center"/>
    </xf>
    <xf numFmtId="0" fontId="2" fillId="24" borderId="22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horizontal="center" vertical="top"/>
    </xf>
    <xf numFmtId="0" fontId="2" fillId="25" borderId="32" xfId="0" applyFont="1" applyFill="1" applyBorder="1" applyAlignment="1">
      <alignment vertical="center"/>
    </xf>
    <xf numFmtId="1" fontId="2" fillId="25" borderId="43" xfId="0" applyNumberFormat="1" applyFont="1" applyFill="1" applyBorder="1" applyAlignment="1">
      <alignment horizontal="center" vertical="center"/>
    </xf>
    <xf numFmtId="1" fontId="2" fillId="24" borderId="18" xfId="0" applyNumberFormat="1" applyFont="1" applyFill="1" applyBorder="1" applyAlignment="1">
      <alignment horizontal="center" vertical="center"/>
    </xf>
    <xf numFmtId="3" fontId="2" fillId="24" borderId="43" xfId="0" applyNumberFormat="1" applyFont="1" applyFill="1" applyBorder="1" applyAlignment="1">
      <alignment vertical="center"/>
    </xf>
    <xf numFmtId="3" fontId="2" fillId="24" borderId="18" xfId="0" applyNumberFormat="1" applyFont="1" applyFill="1" applyBorder="1" applyAlignment="1">
      <alignment vertical="center"/>
    </xf>
    <xf numFmtId="0" fontId="3" fillId="0" borderId="22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43" fontId="3" fillId="0" borderId="0" xfId="0" applyNumberFormat="1" applyFont="1" applyAlignment="1">
      <alignment vertical="center"/>
    </xf>
    <xf numFmtId="49" fontId="2" fillId="0" borderId="23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9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43" fontId="3" fillId="0" borderId="0" xfId="0" applyNumberFormat="1" applyFont="1" applyBorder="1" applyAlignment="1">
      <alignment vertical="center"/>
    </xf>
    <xf numFmtId="43" fontId="2" fillId="0" borderId="0" xfId="0" applyNumberFormat="1" applyFont="1" applyAlignment="1">
      <alignment vertical="center"/>
    </xf>
    <xf numFmtId="3" fontId="2" fillId="24" borderId="44" xfId="0" applyNumberFormat="1" applyFont="1" applyFill="1" applyBorder="1" applyAlignment="1">
      <alignment horizontal="center" vertical="center" wrapText="1"/>
    </xf>
    <xf numFmtId="3" fontId="2" fillId="0" borderId="44" xfId="0" applyNumberFormat="1" applyFont="1" applyFill="1" applyBorder="1" applyAlignment="1">
      <alignment horizontal="right" vertical="center" wrapText="1"/>
    </xf>
    <xf numFmtId="3" fontId="3" fillId="0" borderId="45" xfId="0" applyNumberFormat="1" applyFont="1" applyFill="1" applyBorder="1" applyAlignment="1">
      <alignment horizontal="right" vertical="center"/>
    </xf>
    <xf numFmtId="3" fontId="3" fillId="0" borderId="46" xfId="0" applyNumberFormat="1" applyFont="1" applyFill="1" applyBorder="1" applyAlignment="1">
      <alignment horizontal="right" vertical="center"/>
    </xf>
    <xf numFmtId="3" fontId="2" fillId="0" borderId="46" xfId="0" applyNumberFormat="1" applyFont="1" applyFill="1" applyBorder="1" applyAlignment="1">
      <alignment horizontal="right" vertical="center"/>
    </xf>
    <xf numFmtId="3" fontId="2" fillId="0" borderId="12" xfId="0" applyNumberFormat="1" applyFont="1" applyFill="1" applyBorder="1" applyAlignment="1">
      <alignment horizontal="right" vertical="center"/>
    </xf>
    <xf numFmtId="3" fontId="3" fillId="0" borderId="13" xfId="0" applyNumberFormat="1" applyFont="1" applyFill="1" applyBorder="1" applyAlignment="1">
      <alignment horizontal="right" vertical="center"/>
    </xf>
    <xf numFmtId="3" fontId="2" fillId="1" borderId="44" xfId="0" applyNumberFormat="1" applyFont="1" applyFill="1" applyBorder="1" applyAlignment="1">
      <alignment horizontal="right" vertical="center"/>
    </xf>
    <xf numFmtId="3" fontId="2" fillId="24" borderId="45" xfId="0" applyNumberFormat="1" applyFont="1" applyFill="1" applyBorder="1" applyAlignment="1">
      <alignment horizontal="right" vertical="center"/>
    </xf>
    <xf numFmtId="3" fontId="2" fillId="24" borderId="44" xfId="0" applyNumberFormat="1" applyFont="1" applyFill="1" applyBorder="1" applyAlignment="1">
      <alignment horizontal="right" vertical="center"/>
    </xf>
    <xf numFmtId="3" fontId="2" fillId="24" borderId="47" xfId="0" applyNumberFormat="1" applyFont="1" applyFill="1" applyBorder="1" applyAlignment="1">
      <alignment horizontal="right" vertical="center"/>
    </xf>
    <xf numFmtId="3" fontId="3" fillId="0" borderId="48" xfId="0" applyNumberFormat="1" applyFont="1" applyFill="1" applyBorder="1" applyAlignment="1">
      <alignment horizontal="right" vertical="center"/>
    </xf>
    <xf numFmtId="3" fontId="2" fillId="24" borderId="45" xfId="0" applyNumberFormat="1" applyFont="1" applyFill="1" applyBorder="1" applyAlignment="1">
      <alignment vertical="center"/>
    </xf>
    <xf numFmtId="3" fontId="2" fillId="24" borderId="13" xfId="0" applyNumberFormat="1" applyFont="1" applyFill="1" applyBorder="1" applyAlignment="1">
      <alignment horizontal="right" vertical="center"/>
    </xf>
    <xf numFmtId="3" fontId="2" fillId="0" borderId="46" xfId="0" applyNumberFormat="1" applyFont="1" applyFill="1" applyBorder="1" applyAlignment="1">
      <alignment vertical="center"/>
    </xf>
    <xf numFmtId="3" fontId="2" fillId="0" borderId="45" xfId="0" applyNumberFormat="1" applyFont="1" applyFill="1" applyBorder="1" applyAlignment="1">
      <alignment horizontal="right" vertical="center"/>
    </xf>
    <xf numFmtId="3" fontId="2" fillId="25" borderId="44" xfId="0" applyNumberFormat="1" applyFont="1" applyFill="1" applyBorder="1" applyAlignment="1">
      <alignment horizontal="right" vertical="center"/>
    </xf>
    <xf numFmtId="3" fontId="2" fillId="25" borderId="47" xfId="0" applyNumberFormat="1" applyFont="1" applyFill="1" applyBorder="1" applyAlignment="1">
      <alignment horizontal="right" vertical="center"/>
    </xf>
    <xf numFmtId="3" fontId="2" fillId="0" borderId="48" xfId="0" applyNumberFormat="1" applyFont="1" applyFill="1" applyBorder="1" applyAlignment="1">
      <alignment vertical="center" wrapText="1"/>
    </xf>
    <xf numFmtId="3" fontId="2" fillId="0" borderId="12" xfId="0" applyNumberFormat="1" applyFont="1" applyFill="1" applyBorder="1" applyAlignment="1">
      <alignment vertical="center" wrapText="1"/>
    </xf>
    <xf numFmtId="3" fontId="2" fillId="0" borderId="12" xfId="0" applyNumberFormat="1" applyFont="1" applyFill="1" applyBorder="1" applyAlignment="1">
      <alignment vertical="center"/>
    </xf>
    <xf numFmtId="3" fontId="2" fillId="0" borderId="13" xfId="0" applyNumberFormat="1" applyFont="1" applyFill="1" applyBorder="1" applyAlignment="1">
      <alignment vertical="center"/>
    </xf>
    <xf numFmtId="3" fontId="3" fillId="0" borderId="45" xfId="0" applyNumberFormat="1" applyFont="1" applyFill="1" applyBorder="1" applyAlignment="1">
      <alignment vertical="center"/>
    </xf>
    <xf numFmtId="3" fontId="2" fillId="0" borderId="48" xfId="0" applyNumberFormat="1" applyFont="1" applyFill="1" applyBorder="1" applyAlignment="1">
      <alignment vertical="center"/>
    </xf>
    <xf numFmtId="3" fontId="3" fillId="0" borderId="13" xfId="0" applyNumberFormat="1" applyFont="1" applyFill="1" applyBorder="1" applyAlignment="1">
      <alignment vertical="center"/>
    </xf>
    <xf numFmtId="3" fontId="3" fillId="0" borderId="46" xfId="0" applyNumberFormat="1" applyFont="1" applyFill="1" applyBorder="1" applyAlignment="1">
      <alignment vertical="center"/>
    </xf>
    <xf numFmtId="3" fontId="3" fillId="0" borderId="49" xfId="0" applyNumberFormat="1" applyFont="1" applyFill="1" applyBorder="1" applyAlignment="1">
      <alignment vertical="center"/>
    </xf>
    <xf numFmtId="3" fontId="2" fillId="1" borderId="44" xfId="0" applyNumberFormat="1" applyFont="1" applyFill="1" applyBorder="1" applyAlignment="1">
      <alignment vertical="center"/>
    </xf>
    <xf numFmtId="3" fontId="3" fillId="0" borderId="50" xfId="0" applyNumberFormat="1" applyFont="1" applyFill="1" applyBorder="1" applyAlignment="1">
      <alignment horizontal="right" vertical="center"/>
    </xf>
    <xf numFmtId="0" fontId="2" fillId="0" borderId="51" xfId="0" applyFont="1" applyFill="1" applyBorder="1" applyAlignment="1">
      <alignment vertical="center"/>
    </xf>
    <xf numFmtId="3" fontId="2" fillId="0" borderId="52" xfId="0" applyNumberFormat="1" applyFont="1" applyFill="1" applyBorder="1" applyAlignment="1">
      <alignment vertical="center"/>
    </xf>
    <xf numFmtId="3" fontId="2" fillId="0" borderId="53" xfId="0" applyNumberFormat="1" applyFont="1" applyFill="1" applyBorder="1" applyAlignment="1">
      <alignment vertical="center"/>
    </xf>
    <xf numFmtId="3" fontId="2" fillId="24" borderId="49" xfId="0" applyNumberFormat="1" applyFont="1" applyFill="1" applyBorder="1" applyAlignment="1">
      <alignment horizontal="right" vertical="center"/>
    </xf>
    <xf numFmtId="43" fontId="3" fillId="0" borderId="0" xfId="0" applyNumberFormat="1" applyFont="1" applyAlignment="1" applyProtection="1">
      <alignment vertical="center"/>
      <protection locked="0"/>
    </xf>
    <xf numFmtId="0" fontId="2" fillId="0" borderId="19" xfId="0" applyFont="1" applyBorder="1" applyAlignment="1">
      <alignment vertical="center"/>
    </xf>
    <xf numFmtId="0" fontId="3" fillId="0" borderId="55" xfId="0" applyFont="1" applyBorder="1" applyAlignment="1">
      <alignment vertical="center"/>
    </xf>
    <xf numFmtId="164" fontId="2" fillId="0" borderId="55" xfId="0" applyNumberFormat="1" applyFont="1" applyFill="1" applyBorder="1" applyAlignment="1">
      <alignment horizontal="right" vertical="center" wrapText="1"/>
    </xf>
    <xf numFmtId="167" fontId="2" fillId="24" borderId="56" xfId="0" applyNumberFormat="1" applyFont="1" applyFill="1" applyBorder="1" applyAlignment="1">
      <alignment vertical="center"/>
    </xf>
    <xf numFmtId="43" fontId="2" fillId="24" borderId="52" xfId="0" applyNumberFormat="1" applyFont="1" applyFill="1" applyBorder="1" applyAlignment="1">
      <alignment horizontal="center" vertical="center" wrapText="1"/>
    </xf>
    <xf numFmtId="0" fontId="2" fillId="24" borderId="56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left" vertical="center"/>
    </xf>
    <xf numFmtId="0" fontId="2" fillId="0" borderId="60" xfId="0" applyFont="1" applyFill="1" applyBorder="1" applyAlignment="1">
      <alignment horizontal="left" vertical="center" wrapText="1"/>
    </xf>
    <xf numFmtId="0" fontId="3" fillId="0" borderId="57" xfId="0" applyFont="1" applyBorder="1"/>
    <xf numFmtId="0" fontId="3" fillId="0" borderId="54" xfId="0" applyFont="1" applyBorder="1"/>
    <xf numFmtId="0" fontId="2" fillId="0" borderId="0" xfId="0" applyFont="1" applyFill="1" applyAlignment="1">
      <alignment horizontal="center" vertical="center"/>
    </xf>
    <xf numFmtId="0" fontId="3" fillId="0" borderId="20" xfId="0" applyFont="1" applyFill="1" applyBorder="1" applyAlignment="1">
      <alignment horizontal="left" vertical="center"/>
    </xf>
    <xf numFmtId="0" fontId="2" fillId="24" borderId="60" xfId="0" applyFont="1" applyFill="1" applyBorder="1" applyAlignment="1">
      <alignment horizontal="center" vertical="center" wrapText="1"/>
    </xf>
    <xf numFmtId="0" fontId="2" fillId="24" borderId="57" xfId="0" applyFont="1" applyFill="1" applyBorder="1" applyAlignment="1">
      <alignment horizontal="center" vertical="center" wrapText="1"/>
    </xf>
    <xf numFmtId="0" fontId="2" fillId="24" borderId="61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top"/>
    </xf>
    <xf numFmtId="0" fontId="3" fillId="0" borderId="10" xfId="0" applyFont="1" applyFill="1" applyBorder="1" applyAlignment="1">
      <alignment horizontal="center" vertical="top"/>
    </xf>
    <xf numFmtId="0" fontId="2" fillId="0" borderId="20" xfId="0" applyFont="1" applyFill="1" applyBorder="1" applyAlignment="1">
      <alignment horizontal="left" vertical="center" wrapText="1"/>
    </xf>
    <xf numFmtId="0" fontId="2" fillId="0" borderId="20" xfId="0" applyFont="1" applyBorder="1"/>
    <xf numFmtId="0" fontId="2" fillId="1" borderId="57" xfId="0" applyFont="1" applyFill="1" applyBorder="1" applyAlignment="1">
      <alignment horizontal="left" vertical="center"/>
    </xf>
    <xf numFmtId="0" fontId="2" fillId="1" borderId="54" xfId="0" applyFont="1" applyFill="1" applyBorder="1" applyAlignment="1">
      <alignment horizontal="left" vertical="center"/>
    </xf>
    <xf numFmtId="0" fontId="2" fillId="0" borderId="58" xfId="0" applyFont="1" applyFill="1" applyBorder="1" applyAlignment="1">
      <alignment horizontal="left" vertical="center" wrapText="1"/>
    </xf>
    <xf numFmtId="0" fontId="2" fillId="0" borderId="59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left" vertical="center" wrapText="1"/>
    </xf>
    <xf numFmtId="0" fontId="2" fillId="0" borderId="11" xfId="0" applyFont="1" applyBorder="1"/>
    <xf numFmtId="0" fontId="3" fillId="0" borderId="27" xfId="0" applyFont="1" applyFill="1" applyBorder="1" applyAlignment="1">
      <alignment horizontal="center" vertical="top"/>
    </xf>
    <xf numFmtId="0" fontId="2" fillId="0" borderId="17" xfId="0" applyFont="1" applyFill="1" applyBorder="1" applyAlignment="1">
      <alignment horizontal="left" vertical="center"/>
    </xf>
    <xf numFmtId="0" fontId="2" fillId="0" borderId="28" xfId="0" applyFont="1" applyFill="1" applyBorder="1" applyAlignment="1">
      <alignment horizontal="left" vertical="center"/>
    </xf>
    <xf numFmtId="0" fontId="2" fillId="0" borderId="48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24" borderId="38" xfId="0" applyFont="1" applyFill="1" applyBorder="1" applyAlignment="1">
      <alignment horizontal="left" vertical="center"/>
    </xf>
    <xf numFmtId="0" fontId="2" fillId="24" borderId="54" xfId="0" applyFont="1" applyFill="1" applyBorder="1" applyAlignment="1">
      <alignment horizontal="left" vertical="center"/>
    </xf>
    <xf numFmtId="0" fontId="2" fillId="24" borderId="38" xfId="0" applyFont="1" applyFill="1" applyBorder="1" applyAlignment="1">
      <alignment vertical="center"/>
    </xf>
    <xf numFmtId="0" fontId="2" fillId="24" borderId="54" xfId="0" applyFont="1" applyFill="1" applyBorder="1" applyAlignment="1">
      <alignment vertical="center"/>
    </xf>
    <xf numFmtId="0" fontId="3" fillId="0" borderId="28" xfId="0" applyFont="1" applyFill="1" applyBorder="1" applyAlignment="1">
      <alignment horizontal="left" vertical="center"/>
    </xf>
    <xf numFmtId="0" fontId="3" fillId="0" borderId="29" xfId="0" applyFont="1" applyFill="1" applyBorder="1" applyAlignment="1">
      <alignment horizontal="center" vertical="center"/>
    </xf>
    <xf numFmtId="0" fontId="2" fillId="24" borderId="21" xfId="0" applyFont="1" applyFill="1" applyBorder="1" applyAlignment="1">
      <alignment horizontal="left" vertical="center"/>
    </xf>
    <xf numFmtId="0" fontId="2" fillId="1" borderId="38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center" vertical="top"/>
    </xf>
    <xf numFmtId="0" fontId="2" fillId="0" borderId="17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/>
    </xf>
    <xf numFmtId="0" fontId="2" fillId="0" borderId="26" xfId="0" applyFont="1" applyFill="1" applyBorder="1" applyAlignment="1">
      <alignment horizontal="center" vertical="top"/>
    </xf>
    <xf numFmtId="0" fontId="2" fillId="1" borderId="1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24" borderId="37" xfId="0" applyFont="1" applyFill="1" applyBorder="1" applyAlignment="1">
      <alignment horizontal="left" vertical="center" wrapText="1"/>
    </xf>
    <xf numFmtId="0" fontId="2" fillId="24" borderId="39" xfId="0" applyFont="1" applyFill="1" applyBorder="1" applyAlignment="1">
      <alignment horizontal="left" vertical="center" wrapText="1"/>
    </xf>
    <xf numFmtId="0" fontId="2" fillId="24" borderId="18" xfId="0" applyFont="1" applyFill="1" applyBorder="1" applyAlignment="1">
      <alignment horizontal="left" vertical="center"/>
    </xf>
    <xf numFmtId="0" fontId="2" fillId="25" borderId="43" xfId="0" applyFont="1" applyFill="1" applyBorder="1" applyAlignment="1">
      <alignment horizontal="left" vertical="center"/>
    </xf>
    <xf numFmtId="0" fontId="2" fillId="24" borderId="57" xfId="0" applyFont="1" applyFill="1" applyBorder="1" applyAlignment="1">
      <alignment horizontal="left" vertical="center"/>
    </xf>
    <xf numFmtId="0" fontId="2" fillId="0" borderId="24" xfId="0" applyFont="1" applyFill="1" applyBorder="1" applyAlignment="1">
      <alignment horizontal="left" vertical="center" wrapText="1"/>
    </xf>
    <xf numFmtId="0" fontId="2" fillId="0" borderId="25" xfId="0" applyFont="1" applyFill="1" applyBorder="1" applyAlignment="1">
      <alignment horizontal="left" vertical="center" wrapText="1"/>
    </xf>
    <xf numFmtId="0" fontId="2" fillId="0" borderId="51" xfId="0" applyFont="1" applyFill="1" applyBorder="1" applyAlignment="1">
      <alignment horizontal="left" vertical="center" wrapText="1"/>
    </xf>
    <xf numFmtId="0" fontId="2" fillId="24" borderId="22" xfId="0" applyFont="1" applyFill="1" applyBorder="1" applyAlignment="1">
      <alignment horizontal="left" vertical="center"/>
    </xf>
    <xf numFmtId="0" fontId="2" fillId="0" borderId="23" xfId="0" applyFont="1" applyFill="1" applyBorder="1" applyAlignment="1">
      <alignment horizontal="center" vertical="top"/>
    </xf>
    <xf numFmtId="0" fontId="2" fillId="0" borderId="27" xfId="0" applyFont="1" applyFill="1" applyBorder="1" applyAlignment="1">
      <alignment horizontal="center" vertical="top"/>
    </xf>
    <xf numFmtId="0" fontId="2" fillId="25" borderId="18" xfId="0" applyFont="1" applyFill="1" applyBorder="1" applyAlignment="1">
      <alignment horizontal="left" vertical="center"/>
    </xf>
    <xf numFmtId="0" fontId="2" fillId="0" borderId="62" xfId="0" applyFont="1" applyFill="1" applyBorder="1" applyAlignment="1">
      <alignment horizontal="left" vertical="center" wrapText="1"/>
    </xf>
    <xf numFmtId="0" fontId="2" fillId="0" borderId="63" xfId="0" applyFont="1" applyFill="1" applyBorder="1" applyAlignment="1">
      <alignment horizontal="left" vertical="center" wrapText="1"/>
    </xf>
    <xf numFmtId="0" fontId="2" fillId="1" borderId="18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center" vertical="top" wrapText="1"/>
    </xf>
    <xf numFmtId="0" fontId="2" fillId="0" borderId="17" xfId="0" applyFont="1" applyFill="1" applyBorder="1" applyAlignment="1">
      <alignment horizontal="left" vertical="center" wrapText="1"/>
    </xf>
    <xf numFmtId="0" fontId="2" fillId="0" borderId="28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/>
    </xf>
    <xf numFmtId="0" fontId="2" fillId="0" borderId="64" xfId="0" applyFont="1" applyFill="1" applyBorder="1" applyAlignment="1">
      <alignment horizontal="left" vertical="center" wrapText="1"/>
    </xf>
    <xf numFmtId="0" fontId="2" fillId="0" borderId="65" xfId="0" applyFont="1" applyFill="1" applyBorder="1" applyAlignment="1">
      <alignment horizontal="left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top" wrapText="1"/>
    </xf>
    <xf numFmtId="0" fontId="3" fillId="0" borderId="19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0" fontId="2" fillId="0" borderId="26" xfId="0" applyFont="1" applyFill="1" applyBorder="1" applyAlignment="1">
      <alignment horizontal="center" vertical="top" wrapText="1"/>
    </xf>
    <xf numFmtId="0" fontId="2" fillId="0" borderId="29" xfId="0" applyFont="1" applyFill="1" applyBorder="1" applyAlignment="1">
      <alignment horizontal="center" vertical="top" wrapText="1"/>
    </xf>
    <xf numFmtId="0" fontId="2" fillId="0" borderId="16" xfId="0" applyFont="1" applyFill="1" applyBorder="1" applyAlignment="1">
      <alignment horizontal="center" vertical="top" wrapText="1"/>
    </xf>
    <xf numFmtId="0" fontId="7" fillId="0" borderId="11" xfId="0" applyFont="1" applyBorder="1"/>
    <xf numFmtId="0" fontId="2" fillId="0" borderId="20" xfId="0" applyFont="1" applyFill="1" applyBorder="1" applyAlignment="1">
      <alignment horizontal="left" vertical="center"/>
    </xf>
    <xf numFmtId="0" fontId="3" fillId="0" borderId="66" xfId="0" applyFont="1" applyFill="1" applyBorder="1" applyAlignment="1">
      <alignment horizontal="left" vertical="center"/>
    </xf>
    <xf numFmtId="0" fontId="2" fillId="0" borderId="24" xfId="0" applyFont="1" applyFill="1" applyBorder="1" applyAlignment="1">
      <alignment horizontal="left" vertical="center"/>
    </xf>
    <xf numFmtId="0" fontId="2" fillId="0" borderId="25" xfId="0" applyFont="1" applyFill="1" applyBorder="1" applyAlignment="1">
      <alignment horizontal="left" vertical="center"/>
    </xf>
    <xf numFmtId="0" fontId="2" fillId="0" borderId="51" xfId="0" applyFont="1" applyFill="1" applyBorder="1" applyAlignment="1">
      <alignment horizontal="left" vertical="center"/>
    </xf>
    <xf numFmtId="0" fontId="2" fillId="24" borderId="37" xfId="0" applyFont="1" applyFill="1" applyBorder="1" applyAlignment="1">
      <alignment horizontal="left" vertical="center"/>
    </xf>
    <xf numFmtId="0" fontId="2" fillId="24" borderId="39" xfId="0" applyFont="1" applyFill="1" applyBorder="1" applyAlignment="1">
      <alignment horizontal="left" vertical="center"/>
    </xf>
    <xf numFmtId="0" fontId="2" fillId="24" borderId="40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 wrapText="1"/>
    </xf>
    <xf numFmtId="0" fontId="2" fillId="1" borderId="19" xfId="0" applyFont="1" applyFill="1" applyBorder="1" applyAlignment="1">
      <alignment horizontal="left" vertical="center"/>
    </xf>
    <xf numFmtId="0" fontId="2" fillId="1" borderId="66" xfId="0" applyFont="1" applyFill="1" applyBorder="1" applyAlignment="1">
      <alignment horizontal="left" vertical="center"/>
    </xf>
    <xf numFmtId="0" fontId="2" fillId="1" borderId="14" xfId="0" applyFont="1" applyFill="1" applyBorder="1" applyAlignment="1">
      <alignment horizontal="left" vertical="center"/>
    </xf>
    <xf numFmtId="0" fontId="2" fillId="0" borderId="24" xfId="0" applyFont="1" applyFill="1" applyBorder="1" applyAlignment="1">
      <alignment horizontal="left" vertical="top"/>
    </xf>
    <xf numFmtId="0" fontId="2" fillId="0" borderId="25" xfId="0" applyFont="1" applyFill="1" applyBorder="1" applyAlignment="1">
      <alignment horizontal="left" vertical="top"/>
    </xf>
    <xf numFmtId="0" fontId="2" fillId="0" borderId="51" xfId="0" applyFont="1" applyFill="1" applyBorder="1" applyAlignment="1">
      <alignment horizontal="left" vertical="top"/>
    </xf>
    <xf numFmtId="0" fontId="2" fillId="24" borderId="22" xfId="0" applyFont="1" applyFill="1" applyBorder="1" applyAlignment="1">
      <alignment horizontal="left" vertical="top"/>
    </xf>
    <xf numFmtId="0" fontId="2" fillId="0" borderId="32" xfId="0" applyFont="1" applyFill="1" applyBorder="1" applyAlignment="1">
      <alignment horizontal="center" vertical="top"/>
    </xf>
    <xf numFmtId="0" fontId="2" fillId="0" borderId="29" xfId="0" applyFont="1" applyFill="1" applyBorder="1" applyAlignment="1">
      <alignment horizontal="center" vertical="top"/>
    </xf>
    <xf numFmtId="0" fontId="2" fillId="0" borderId="16" xfId="0" applyFont="1" applyFill="1" applyBorder="1" applyAlignment="1">
      <alignment horizontal="center" vertical="top"/>
    </xf>
    <xf numFmtId="0" fontId="2" fillId="25" borderId="38" xfId="0" applyFont="1" applyFill="1" applyBorder="1" applyAlignment="1">
      <alignment horizontal="left" vertical="top"/>
    </xf>
    <xf numFmtId="0" fontId="2" fillId="25" borderId="57" xfId="0" applyFont="1" applyFill="1" applyBorder="1" applyAlignment="1">
      <alignment horizontal="left" vertical="top"/>
    </xf>
    <xf numFmtId="0" fontId="2" fillId="25" borderId="54" xfId="0" applyFont="1" applyFill="1" applyBorder="1" applyAlignment="1">
      <alignment horizontal="left" vertical="top"/>
    </xf>
    <xf numFmtId="0" fontId="2" fillId="25" borderId="38" xfId="0" applyFont="1" applyFill="1" applyBorder="1" applyAlignment="1">
      <alignment horizontal="left" vertical="center"/>
    </xf>
    <xf numFmtId="0" fontId="2" fillId="25" borderId="57" xfId="0" applyFont="1" applyFill="1" applyBorder="1" applyAlignment="1">
      <alignment horizontal="left" vertical="center"/>
    </xf>
    <xf numFmtId="0" fontId="2" fillId="25" borderId="54" xfId="0" applyFon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49" fontId="2" fillId="24" borderId="32" xfId="0" applyNumberFormat="1" applyFont="1" applyFill="1" applyBorder="1" applyAlignment="1">
      <alignment horizontal="center" vertical="center" wrapText="1"/>
    </xf>
    <xf numFmtId="49" fontId="2" fillId="24" borderId="16" xfId="0" applyNumberFormat="1" applyFont="1" applyFill="1" applyBorder="1" applyAlignment="1">
      <alignment horizontal="center" vertical="center" wrapText="1"/>
    </xf>
    <xf numFmtId="0" fontId="2" fillId="24" borderId="34" xfId="0" applyFont="1" applyFill="1" applyBorder="1" applyAlignment="1">
      <alignment horizontal="center" vertical="center" wrapText="1"/>
    </xf>
    <xf numFmtId="0" fontId="2" fillId="24" borderId="35" xfId="0" applyFont="1" applyFill="1" applyBorder="1" applyAlignment="1">
      <alignment horizontal="center" vertical="center" wrapText="1"/>
    </xf>
    <xf numFmtId="0" fontId="2" fillId="24" borderId="15" xfId="0" applyFont="1" applyFill="1" applyBorder="1" applyAlignment="1">
      <alignment horizontal="center" vertical="center" wrapText="1"/>
    </xf>
    <xf numFmtId="0" fontId="2" fillId="24" borderId="38" xfId="0" applyFont="1" applyFill="1" applyBorder="1" applyAlignment="1">
      <alignment horizontal="center" vertical="center" wrapText="1"/>
    </xf>
  </cellXfs>
  <cellStyles count="42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(1)" xfId="29" builtinId="29" customBuiltin="1"/>
    <cellStyle name="Jelölőszín (2)" xfId="30" builtinId="33" customBuiltin="1"/>
    <cellStyle name="Jelölőszín (3)" xfId="31" builtinId="37" customBuiltin="1"/>
    <cellStyle name="Jelölőszín (4)" xfId="32" builtinId="41" customBuiltin="1"/>
    <cellStyle name="Jelölőszín (5)" xfId="33" builtinId="45" customBuiltin="1"/>
    <cellStyle name="Jelölőszín (6)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Összesen" xfId="38" builtinId="25" customBuiltin="1"/>
    <cellStyle name="Rossz" xfId="39" builtinId="27" customBuiltin="1"/>
    <cellStyle name="Semleges" xfId="40" builtinId="28" customBuiltin="1"/>
    <cellStyle name="Számítás" xfId="41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1" enableFormatConditionsCalculation="0">
    <tabColor indexed="10"/>
  </sheetPr>
  <dimension ref="A1:F44"/>
  <sheetViews>
    <sheetView tabSelected="1" zoomScaleNormal="100" workbookViewId="0">
      <selection activeCell="G16" sqref="G16"/>
    </sheetView>
  </sheetViews>
  <sheetFormatPr defaultRowHeight="15.75" customHeight="1"/>
  <cols>
    <col min="1" max="2" width="3.7109375" style="1" customWidth="1"/>
    <col min="3" max="3" width="38.42578125" style="2" customWidth="1"/>
    <col min="4" max="4" width="8.7109375" style="2" customWidth="1"/>
    <col min="5" max="5" width="16.140625" style="2" customWidth="1"/>
    <col min="6" max="16384" width="9.140625" style="2"/>
  </cols>
  <sheetData>
    <row r="1" spans="1:6" ht="18" customHeight="1">
      <c r="A1" s="188" t="s">
        <v>315</v>
      </c>
      <c r="B1" s="188"/>
      <c r="C1" s="188"/>
      <c r="D1" s="188"/>
      <c r="E1" s="188"/>
      <c r="F1" s="13"/>
    </row>
    <row r="2" spans="1:6" ht="15.75" customHeight="1">
      <c r="A2" s="188" t="s">
        <v>169</v>
      </c>
      <c r="B2" s="188"/>
      <c r="C2" s="188"/>
      <c r="D2" s="188"/>
      <c r="E2" s="188"/>
    </row>
    <row r="3" spans="1:6" ht="15.75" customHeight="1">
      <c r="A3" s="3"/>
      <c r="B3" s="3"/>
      <c r="C3" s="3"/>
      <c r="D3" s="3"/>
      <c r="E3" s="22" t="s">
        <v>0</v>
      </c>
    </row>
    <row r="4" spans="1:6" ht="9" customHeight="1" thickBot="1"/>
    <row r="5" spans="1:6" ht="25.5" customHeight="1" thickBot="1">
      <c r="A5" s="190" t="s">
        <v>99</v>
      </c>
      <c r="B5" s="191"/>
      <c r="C5" s="192"/>
      <c r="D5" s="109" t="s">
        <v>88</v>
      </c>
      <c r="E5" s="143" t="s">
        <v>308</v>
      </c>
    </row>
    <row r="6" spans="1:6" ht="15.75" customHeight="1" thickBot="1">
      <c r="A6" s="185" t="s">
        <v>8</v>
      </c>
      <c r="B6" s="186"/>
      <c r="C6" s="187"/>
      <c r="D6" s="78"/>
      <c r="E6" s="144">
        <f>SUM(E7:E11)</f>
        <v>2400</v>
      </c>
    </row>
    <row r="7" spans="1:6" ht="15.75" customHeight="1">
      <c r="A7" s="4" t="s">
        <v>100</v>
      </c>
      <c r="B7" s="183" t="s">
        <v>172</v>
      </c>
      <c r="C7" s="183"/>
      <c r="D7" s="10" t="s">
        <v>173</v>
      </c>
      <c r="E7" s="96"/>
    </row>
    <row r="8" spans="1:6" ht="15.75" customHeight="1">
      <c r="A8" s="4" t="s">
        <v>101</v>
      </c>
      <c r="B8" s="183" t="s">
        <v>43</v>
      </c>
      <c r="C8" s="183"/>
      <c r="D8" s="10" t="s">
        <v>176</v>
      </c>
      <c r="E8" s="96"/>
    </row>
    <row r="9" spans="1:6" ht="15.75" customHeight="1">
      <c r="A9" s="4" t="s">
        <v>102</v>
      </c>
      <c r="B9" s="183" t="s">
        <v>8</v>
      </c>
      <c r="C9" s="183"/>
      <c r="D9" s="10" t="s">
        <v>171</v>
      </c>
      <c r="E9" s="96">
        <v>2400</v>
      </c>
    </row>
    <row r="10" spans="1:6" ht="15.75" customHeight="1">
      <c r="A10" s="4">
        <v>4</v>
      </c>
      <c r="B10" s="184" t="s">
        <v>45</v>
      </c>
      <c r="C10" s="184"/>
      <c r="D10" s="38" t="s">
        <v>178</v>
      </c>
      <c r="E10" s="145"/>
    </row>
    <row r="11" spans="1:6" ht="15.75" customHeight="1" thickBot="1">
      <c r="A11" s="4"/>
      <c r="B11" s="184"/>
      <c r="C11" s="184"/>
      <c r="D11" s="38"/>
      <c r="E11" s="145"/>
    </row>
    <row r="12" spans="1:6" s="13" customFormat="1" ht="15.75" customHeight="1" thickBot="1">
      <c r="A12" s="185" t="s">
        <v>44</v>
      </c>
      <c r="B12" s="186"/>
      <c r="C12" s="187"/>
      <c r="D12" s="78"/>
      <c r="E12" s="144">
        <f>SUM(E13:E16)</f>
        <v>0</v>
      </c>
    </row>
    <row r="13" spans="1:6" ht="15.75" customHeight="1">
      <c r="A13" s="113" t="s">
        <v>100</v>
      </c>
      <c r="B13" s="189" t="s">
        <v>174</v>
      </c>
      <c r="C13" s="189"/>
      <c r="D13" s="116" t="s">
        <v>175</v>
      </c>
      <c r="E13" s="146"/>
    </row>
    <row r="14" spans="1:6" ht="15.75" customHeight="1">
      <c r="A14" s="4" t="s">
        <v>101</v>
      </c>
      <c r="B14" s="183" t="s">
        <v>44</v>
      </c>
      <c r="C14" s="183"/>
      <c r="D14" s="10" t="s">
        <v>177</v>
      </c>
      <c r="E14" s="96"/>
    </row>
    <row r="15" spans="1:6" ht="15.75" customHeight="1">
      <c r="A15" s="4" t="s">
        <v>103</v>
      </c>
      <c r="B15" s="184" t="s">
        <v>52</v>
      </c>
      <c r="C15" s="184"/>
      <c r="D15" s="38" t="s">
        <v>186</v>
      </c>
      <c r="E15" s="145">
        <v>0</v>
      </c>
    </row>
    <row r="16" spans="1:6" ht="15.75" customHeight="1" thickBot="1">
      <c r="A16" s="4"/>
      <c r="B16" s="184"/>
      <c r="C16" s="184"/>
      <c r="D16" s="38"/>
      <c r="E16" s="145"/>
    </row>
    <row r="17" spans="1:5" s="13" customFormat="1" ht="15.75" customHeight="1" thickBot="1">
      <c r="A17" s="185" t="s">
        <v>46</v>
      </c>
      <c r="B17" s="186"/>
      <c r="C17" s="187"/>
      <c r="D17" s="78"/>
      <c r="E17" s="144"/>
    </row>
    <row r="18" spans="1:5" s="13" customFormat="1" ht="15.75" customHeight="1">
      <c r="A18" s="193" t="s">
        <v>100</v>
      </c>
      <c r="B18" s="195" t="s">
        <v>47</v>
      </c>
      <c r="C18" s="196"/>
      <c r="D18" s="37" t="s">
        <v>185</v>
      </c>
      <c r="E18" s="147">
        <f>SUM(E19:E20)</f>
        <v>0</v>
      </c>
    </row>
    <row r="19" spans="1:5" ht="15.75" customHeight="1">
      <c r="A19" s="194"/>
      <c r="B19" s="14" t="s">
        <v>100</v>
      </c>
      <c r="C19" s="16" t="s">
        <v>48</v>
      </c>
      <c r="D19" s="10"/>
      <c r="E19" s="96"/>
    </row>
    <row r="20" spans="1:5" ht="15.75" customHeight="1">
      <c r="A20" s="194"/>
      <c r="B20" s="14" t="s">
        <v>101</v>
      </c>
      <c r="C20" s="16" t="s">
        <v>49</v>
      </c>
      <c r="D20" s="10"/>
      <c r="E20" s="96"/>
    </row>
    <row r="21" spans="1:5" ht="15.75" customHeight="1">
      <c r="A21" s="194" t="s">
        <v>101</v>
      </c>
      <c r="B21" s="203" t="s">
        <v>50</v>
      </c>
      <c r="C21" s="204"/>
      <c r="D21" s="19" t="s">
        <v>184</v>
      </c>
      <c r="E21" s="148">
        <f>SUM(E22:E23)</f>
        <v>0</v>
      </c>
    </row>
    <row r="22" spans="1:5" ht="15.75" customHeight="1">
      <c r="A22" s="194"/>
      <c r="B22" s="14" t="s">
        <v>100</v>
      </c>
      <c r="C22" s="16" t="s">
        <v>48</v>
      </c>
      <c r="D22" s="10"/>
      <c r="E22" s="96"/>
    </row>
    <row r="23" spans="1:5" ht="15.75" customHeight="1" thickBot="1">
      <c r="A23" s="205"/>
      <c r="B23" s="42" t="s">
        <v>101</v>
      </c>
      <c r="C23" s="41" t="s">
        <v>51</v>
      </c>
      <c r="D23" s="132" t="s">
        <v>264</v>
      </c>
      <c r="E23" s="149"/>
    </row>
    <row r="24" spans="1:5" ht="18" customHeight="1" thickBot="1">
      <c r="A24" s="63"/>
      <c r="B24" s="197" t="s">
        <v>85</v>
      </c>
      <c r="C24" s="198"/>
      <c r="D24" s="97"/>
      <c r="E24" s="150">
        <f>E6+E12+E18+E21</f>
        <v>2400</v>
      </c>
    </row>
    <row r="25" spans="1:5" s="13" customFormat="1" ht="25.5" customHeight="1">
      <c r="A25" s="44" t="s">
        <v>100</v>
      </c>
      <c r="B25" s="199" t="s">
        <v>29</v>
      </c>
      <c r="C25" s="200"/>
      <c r="D25" s="37" t="s">
        <v>180</v>
      </c>
      <c r="E25" s="147">
        <f>SUM(E26:E27)</f>
        <v>2896</v>
      </c>
    </row>
    <row r="26" spans="1:5" ht="15.75" customHeight="1">
      <c r="A26" s="201"/>
      <c r="B26" s="10" t="s">
        <v>100</v>
      </c>
      <c r="C26" s="45" t="s">
        <v>94</v>
      </c>
      <c r="D26" s="10"/>
      <c r="E26" s="96">
        <v>2896</v>
      </c>
    </row>
    <row r="27" spans="1:5" ht="15.75" customHeight="1">
      <c r="A27" s="202"/>
      <c r="B27" s="10" t="s">
        <v>101</v>
      </c>
      <c r="C27" s="45" t="s">
        <v>95</v>
      </c>
      <c r="D27" s="10"/>
      <c r="E27" s="96"/>
    </row>
    <row r="28" spans="1:5" s="13" customFormat="1" ht="15.75" customHeight="1">
      <c r="A28" s="133" t="s">
        <v>101</v>
      </c>
      <c r="B28" s="209" t="s">
        <v>22</v>
      </c>
      <c r="C28" s="209"/>
      <c r="D28" s="19" t="s">
        <v>181</v>
      </c>
      <c r="E28" s="148"/>
    </row>
    <row r="29" spans="1:5" ht="15.75" customHeight="1">
      <c r="A29" s="201"/>
      <c r="B29" s="14" t="s">
        <v>100</v>
      </c>
      <c r="C29" s="5" t="s">
        <v>82</v>
      </c>
      <c r="D29" s="10"/>
      <c r="E29" s="96">
        <v>0</v>
      </c>
    </row>
    <row r="30" spans="1:5" ht="15.75" customHeight="1" thickBot="1">
      <c r="A30" s="202"/>
      <c r="B30" s="14" t="s">
        <v>101</v>
      </c>
      <c r="C30" s="5" t="s">
        <v>96</v>
      </c>
      <c r="D30" s="10"/>
      <c r="E30" s="96">
        <v>0</v>
      </c>
    </row>
    <row r="31" spans="1:5" ht="15.75" customHeight="1">
      <c r="A31" s="206" t="s">
        <v>151</v>
      </c>
      <c r="B31" s="207"/>
      <c r="C31" s="207"/>
      <c r="D31" s="207"/>
      <c r="E31" s="208"/>
    </row>
    <row r="32" spans="1:5" ht="15.75" customHeight="1">
      <c r="A32" s="108" t="s">
        <v>100</v>
      </c>
      <c r="B32" s="183" t="s">
        <v>152</v>
      </c>
      <c r="C32" s="183"/>
      <c r="D32" s="101" t="s">
        <v>182</v>
      </c>
      <c r="E32" s="96">
        <v>75567</v>
      </c>
    </row>
    <row r="33" spans="1:5" ht="15.75" customHeight="1">
      <c r="A33" s="108" t="s">
        <v>101</v>
      </c>
      <c r="B33" s="183" t="s">
        <v>153</v>
      </c>
      <c r="C33" s="183"/>
      <c r="D33" s="101"/>
      <c r="E33" s="96">
        <v>0</v>
      </c>
    </row>
    <row r="34" spans="1:5" ht="15.75" customHeight="1">
      <c r="A34" s="108"/>
      <c r="B34" s="216" t="s">
        <v>154</v>
      </c>
      <c r="C34" s="216"/>
      <c r="D34" s="216"/>
      <c r="E34" s="151">
        <f>SUM(E32:E33)</f>
        <v>75567</v>
      </c>
    </row>
    <row r="35" spans="1:5" s="13" customFormat="1" ht="25.5" customHeight="1">
      <c r="A35" s="44" t="s">
        <v>102</v>
      </c>
      <c r="B35" s="218" t="s">
        <v>30</v>
      </c>
      <c r="C35" s="219"/>
      <c r="D35" s="19"/>
      <c r="E35" s="148">
        <f>SUM(E36:E37)</f>
        <v>0</v>
      </c>
    </row>
    <row r="36" spans="1:5" ht="15.75" customHeight="1">
      <c r="A36" s="201"/>
      <c r="B36" s="14" t="s">
        <v>100</v>
      </c>
      <c r="C36" s="5" t="s">
        <v>97</v>
      </c>
      <c r="D36" s="10" t="s">
        <v>183</v>
      </c>
      <c r="E36" s="96">
        <v>0</v>
      </c>
    </row>
    <row r="37" spans="1:5" ht="15.75" customHeight="1" thickBot="1">
      <c r="A37" s="215"/>
      <c r="B37" s="43" t="s">
        <v>101</v>
      </c>
      <c r="C37" s="76" t="s">
        <v>98</v>
      </c>
      <c r="D37" s="38"/>
      <c r="E37" s="145">
        <v>0</v>
      </c>
    </row>
    <row r="38" spans="1:5" ht="18" customHeight="1" thickBot="1">
      <c r="A38" s="63"/>
      <c r="B38" s="217" t="s">
        <v>66</v>
      </c>
      <c r="C38" s="198"/>
      <c r="D38" s="97"/>
      <c r="E38" s="150">
        <f>E25+E28+E34+E35</f>
        <v>78463</v>
      </c>
    </row>
    <row r="39" spans="1:5" ht="21" customHeight="1" thickBot="1">
      <c r="A39" s="17"/>
      <c r="B39" s="212" t="s">
        <v>118</v>
      </c>
      <c r="C39" s="213"/>
      <c r="D39" s="35"/>
      <c r="E39" s="152">
        <f>E24+E38</f>
        <v>80863</v>
      </c>
    </row>
    <row r="40" spans="1:5" ht="21" customHeight="1" thickBot="1">
      <c r="A40" s="111"/>
      <c r="B40" s="210" t="s">
        <v>167</v>
      </c>
      <c r="C40" s="211"/>
      <c r="D40" s="112"/>
      <c r="E40" s="153">
        <v>0</v>
      </c>
    </row>
    <row r="41" spans="1:5" ht="21" customHeight="1" thickBot="1">
      <c r="A41" s="111"/>
      <c r="B41" s="210" t="s">
        <v>162</v>
      </c>
      <c r="C41" s="211"/>
      <c r="D41" s="112"/>
      <c r="E41" s="153">
        <f>E39+E40</f>
        <v>80863</v>
      </c>
    </row>
    <row r="42" spans="1:5" ht="15.75" customHeight="1">
      <c r="A42" s="24" t="s">
        <v>100</v>
      </c>
      <c r="B42" s="214" t="s">
        <v>38</v>
      </c>
      <c r="C42" s="214"/>
      <c r="D42" s="58"/>
      <c r="E42" s="154">
        <f>E6+E26+E34</f>
        <v>80863</v>
      </c>
    </row>
    <row r="43" spans="1:5" ht="15" customHeight="1" thickBot="1">
      <c r="A43" s="55" t="s">
        <v>101</v>
      </c>
      <c r="B43" s="184" t="s">
        <v>67</v>
      </c>
      <c r="C43" s="184"/>
      <c r="D43" s="59"/>
      <c r="E43" s="145">
        <f>E12+E21+E27</f>
        <v>0</v>
      </c>
    </row>
    <row r="44" spans="1:5" ht="18" customHeight="1" thickBot="1">
      <c r="A44" s="17"/>
      <c r="B44" s="212" t="s">
        <v>118</v>
      </c>
      <c r="C44" s="213"/>
      <c r="D44" s="60"/>
      <c r="E44" s="152">
        <f>SUM(E42:E43)</f>
        <v>80863</v>
      </c>
    </row>
  </sheetData>
  <mergeCells count="37">
    <mergeCell ref="B34:D34"/>
    <mergeCell ref="B38:C38"/>
    <mergeCell ref="B39:C39"/>
    <mergeCell ref="B35:C35"/>
    <mergeCell ref="B41:C41"/>
    <mergeCell ref="B44:C44"/>
    <mergeCell ref="B42:C42"/>
    <mergeCell ref="B43:C43"/>
    <mergeCell ref="B40:C40"/>
    <mergeCell ref="A36:A37"/>
    <mergeCell ref="B24:C24"/>
    <mergeCell ref="B25:C25"/>
    <mergeCell ref="A29:A30"/>
    <mergeCell ref="B21:C21"/>
    <mergeCell ref="A21:A23"/>
    <mergeCell ref="B33:C33"/>
    <mergeCell ref="A31:E31"/>
    <mergeCell ref="B32:C32"/>
    <mergeCell ref="A26:A27"/>
    <mergeCell ref="B28:C28"/>
    <mergeCell ref="A2:E2"/>
    <mergeCell ref="A18:A20"/>
    <mergeCell ref="B14:C14"/>
    <mergeCell ref="B11:C11"/>
    <mergeCell ref="A12:C12"/>
    <mergeCell ref="B16:C16"/>
    <mergeCell ref="B18:C18"/>
    <mergeCell ref="B7:C7"/>
    <mergeCell ref="B10:C10"/>
    <mergeCell ref="A17:C17"/>
    <mergeCell ref="B15:C15"/>
    <mergeCell ref="A1:E1"/>
    <mergeCell ref="B9:C9"/>
    <mergeCell ref="B13:C13"/>
    <mergeCell ref="A6:C6"/>
    <mergeCell ref="A5:C5"/>
    <mergeCell ref="B8:C8"/>
  </mergeCells>
  <phoneticPr fontId="0" type="noConversion"/>
  <printOptions horizontalCentered="1"/>
  <pageMargins left="0.39370078740157483" right="0.25" top="0.59055118110236227" bottom="0.59055118110236227" header="0.39370078740157483" footer="0.51181102362204722"/>
  <pageSetup paperSize="9" scale="77" firstPageNumber="38" orientation="portrait" r:id="rId1"/>
  <headerFooter alignWithMargins="0">
    <oddHeader>&amp;R&amp;"Times New Roman,Normál"1. számú melléklet</oddHeader>
    <oddFooter>&amp;C&amp;"Times New Roman,Normál"&amp;P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 enableFormatConditionsCalculation="0">
    <tabColor indexed="17"/>
  </sheetPr>
  <dimension ref="A1:F118"/>
  <sheetViews>
    <sheetView zoomScaleNormal="100" workbookViewId="0">
      <selection activeCell="F12" sqref="F12"/>
    </sheetView>
  </sheetViews>
  <sheetFormatPr defaultRowHeight="12.75"/>
  <cols>
    <col min="1" max="3" width="3.7109375" style="1" customWidth="1"/>
    <col min="4" max="4" width="51.85546875" style="1" bestFit="1" customWidth="1"/>
    <col min="5" max="5" width="7" style="99" bestFit="1" customWidth="1"/>
    <col min="6" max="6" width="14" style="99" bestFit="1" customWidth="1"/>
    <col min="7" max="7" width="9.140625" style="2"/>
    <col min="8" max="8" width="12" style="2" bestFit="1" customWidth="1"/>
    <col min="9" max="9" width="10.140625" style="2" bestFit="1" customWidth="1"/>
    <col min="10" max="16384" width="9.140625" style="2"/>
  </cols>
  <sheetData>
    <row r="1" spans="1:6" ht="18" customHeight="1">
      <c r="A1" s="188" t="s">
        <v>315</v>
      </c>
      <c r="B1" s="188"/>
      <c r="C1" s="188"/>
      <c r="D1" s="188"/>
      <c r="E1" s="188"/>
      <c r="F1" s="188"/>
    </row>
    <row r="2" spans="1:6" ht="15" customHeight="1">
      <c r="A2" s="188" t="s">
        <v>115</v>
      </c>
      <c r="B2" s="188"/>
      <c r="C2" s="188"/>
      <c r="D2" s="188"/>
      <c r="E2" s="188"/>
      <c r="F2" s="188"/>
    </row>
    <row r="3" spans="1:6" ht="15" customHeight="1">
      <c r="A3" s="3"/>
      <c r="B3" s="3"/>
      <c r="C3" s="3"/>
      <c r="D3" s="3"/>
      <c r="E3" s="98"/>
      <c r="F3" s="98"/>
    </row>
    <row r="4" spans="1:6" ht="15" customHeight="1">
      <c r="F4" s="22" t="s">
        <v>0</v>
      </c>
    </row>
    <row r="5" spans="1:6" ht="9" customHeight="1" thickBot="1"/>
    <row r="6" spans="1:6" ht="25.5" customHeight="1" thickBot="1">
      <c r="A6" s="190" t="s">
        <v>99</v>
      </c>
      <c r="B6" s="191"/>
      <c r="C6" s="191"/>
      <c r="D6" s="192"/>
      <c r="E6" s="109" t="s">
        <v>88</v>
      </c>
      <c r="F6" s="143" t="s">
        <v>308</v>
      </c>
    </row>
    <row r="7" spans="1:6" ht="15" customHeight="1">
      <c r="A7" s="221" t="s">
        <v>100</v>
      </c>
      <c r="B7" s="207" t="s">
        <v>8</v>
      </c>
      <c r="C7" s="207"/>
      <c r="D7" s="207"/>
      <c r="E7" s="207"/>
      <c r="F7" s="208"/>
    </row>
    <row r="8" spans="1:6" ht="15" customHeight="1">
      <c r="A8" s="222"/>
      <c r="B8" s="220" t="s">
        <v>100</v>
      </c>
      <c r="C8" s="224" t="s">
        <v>235</v>
      </c>
      <c r="D8" s="224"/>
      <c r="E8" s="117" t="s">
        <v>171</v>
      </c>
      <c r="F8" s="36">
        <f>SUM(F9:F18)</f>
        <v>2400</v>
      </c>
    </row>
    <row r="9" spans="1:6" ht="15" customHeight="1">
      <c r="A9" s="222"/>
      <c r="B9" s="220"/>
      <c r="C9" s="10" t="s">
        <v>100</v>
      </c>
      <c r="D9" s="7" t="s">
        <v>236</v>
      </c>
      <c r="E9" s="94" t="s">
        <v>237</v>
      </c>
      <c r="F9" s="11"/>
    </row>
    <row r="10" spans="1:6" ht="15" customHeight="1">
      <c r="A10" s="222"/>
      <c r="B10" s="220"/>
      <c r="C10" s="10" t="s">
        <v>101</v>
      </c>
      <c r="D10" s="7" t="s">
        <v>238</v>
      </c>
      <c r="E10" s="94" t="s">
        <v>239</v>
      </c>
      <c r="F10" s="11"/>
    </row>
    <row r="11" spans="1:6" ht="15" customHeight="1">
      <c r="A11" s="222"/>
      <c r="B11" s="220"/>
      <c r="C11" s="10" t="s">
        <v>102</v>
      </c>
      <c r="D11" s="7" t="s">
        <v>240</v>
      </c>
      <c r="E11" s="94" t="s">
        <v>241</v>
      </c>
      <c r="F11" s="11">
        <v>2400</v>
      </c>
    </row>
    <row r="12" spans="1:6" ht="15" customHeight="1">
      <c r="A12" s="222"/>
      <c r="B12" s="18"/>
      <c r="C12" s="10" t="s">
        <v>128</v>
      </c>
      <c r="D12" s="7" t="s">
        <v>242</v>
      </c>
      <c r="E12" s="94" t="s">
        <v>243</v>
      </c>
      <c r="F12" s="11"/>
    </row>
    <row r="13" spans="1:6" s="8" customFormat="1" ht="15" customHeight="1">
      <c r="A13" s="222"/>
      <c r="B13" s="220"/>
      <c r="C13" s="10" t="s">
        <v>104</v>
      </c>
      <c r="D13" s="7" t="s">
        <v>244</v>
      </c>
      <c r="E13" s="94" t="s">
        <v>245</v>
      </c>
      <c r="F13" s="11"/>
    </row>
    <row r="14" spans="1:6" s="8" customFormat="1" ht="15" customHeight="1">
      <c r="A14" s="222"/>
      <c r="B14" s="220"/>
      <c r="C14" s="10" t="s">
        <v>107</v>
      </c>
      <c r="D14" s="7" t="s">
        <v>246</v>
      </c>
      <c r="E14" s="94" t="s">
        <v>247</v>
      </c>
      <c r="F14" s="11"/>
    </row>
    <row r="15" spans="1:6" s="8" customFormat="1" ht="15" customHeight="1">
      <c r="A15" s="222"/>
      <c r="B15" s="220"/>
      <c r="C15" s="10" t="s">
        <v>109</v>
      </c>
      <c r="D15" s="7" t="s">
        <v>248</v>
      </c>
      <c r="E15" s="94" t="s">
        <v>249</v>
      </c>
      <c r="F15" s="11"/>
    </row>
    <row r="16" spans="1:6" s="8" customFormat="1" ht="15" customHeight="1">
      <c r="A16" s="222"/>
      <c r="B16" s="220"/>
      <c r="C16" s="10" t="s">
        <v>111</v>
      </c>
      <c r="D16" s="7" t="s">
        <v>250</v>
      </c>
      <c r="E16" s="94" t="s">
        <v>251</v>
      </c>
      <c r="F16" s="11"/>
    </row>
    <row r="17" spans="1:6" s="8" customFormat="1" ht="15" customHeight="1">
      <c r="A17" s="222"/>
      <c r="B17" s="220"/>
      <c r="C17" s="10" t="s">
        <v>252</v>
      </c>
      <c r="D17" s="7" t="s">
        <v>253</v>
      </c>
      <c r="E17" s="94" t="s">
        <v>254</v>
      </c>
      <c r="F17" s="11"/>
    </row>
    <row r="18" spans="1:6" s="8" customFormat="1" ht="15" customHeight="1">
      <c r="A18" s="222"/>
      <c r="B18" s="220"/>
      <c r="C18" s="10" t="s">
        <v>113</v>
      </c>
      <c r="D18" s="7" t="s">
        <v>255</v>
      </c>
      <c r="E18" s="94" t="s">
        <v>256</v>
      </c>
      <c r="F18" s="11">
        <v>0</v>
      </c>
    </row>
    <row r="19" spans="1:6" ht="15" customHeight="1" thickBot="1">
      <c r="A19" s="223"/>
      <c r="B19" s="216" t="s">
        <v>235</v>
      </c>
      <c r="C19" s="216"/>
      <c r="D19" s="216"/>
      <c r="E19" s="100" t="s">
        <v>171</v>
      </c>
      <c r="F19" s="155">
        <f>F8</f>
        <v>2400</v>
      </c>
    </row>
    <row r="20" spans="1:6" ht="15" customHeight="1">
      <c r="A20" s="221" t="s">
        <v>101</v>
      </c>
      <c r="B20" s="207" t="s">
        <v>234</v>
      </c>
      <c r="C20" s="207"/>
      <c r="D20" s="207"/>
      <c r="E20" s="207"/>
      <c r="F20" s="208"/>
    </row>
    <row r="21" spans="1:6" ht="15" customHeight="1">
      <c r="A21" s="222"/>
      <c r="B21" s="19"/>
      <c r="C21" s="224" t="s">
        <v>233</v>
      </c>
      <c r="D21" s="224"/>
      <c r="E21" s="117" t="s">
        <v>176</v>
      </c>
      <c r="F21" s="36">
        <f>F22+F24+F31</f>
        <v>0</v>
      </c>
    </row>
    <row r="22" spans="1:6" ht="15" customHeight="1">
      <c r="A22" s="222"/>
      <c r="B22" s="220" t="s">
        <v>100</v>
      </c>
      <c r="C22" s="224" t="s">
        <v>207</v>
      </c>
      <c r="D22" s="224"/>
      <c r="E22" s="118" t="s">
        <v>208</v>
      </c>
      <c r="F22" s="36">
        <f>SUM(F23)</f>
        <v>0</v>
      </c>
    </row>
    <row r="23" spans="1:6" s="8" customFormat="1" ht="15" customHeight="1">
      <c r="A23" s="222"/>
      <c r="B23" s="220"/>
      <c r="C23" s="10" t="s">
        <v>100</v>
      </c>
      <c r="D23" s="7" t="s">
        <v>121</v>
      </c>
      <c r="E23" s="101" t="s">
        <v>213</v>
      </c>
      <c r="F23" s="11"/>
    </row>
    <row r="24" spans="1:6" ht="15" customHeight="1">
      <c r="A24" s="222"/>
      <c r="B24" s="220"/>
      <c r="C24" s="224" t="s">
        <v>210</v>
      </c>
      <c r="D24" s="224"/>
      <c r="E24" s="118" t="s">
        <v>211</v>
      </c>
      <c r="F24" s="36">
        <f>SUM(F25:F30)</f>
        <v>0</v>
      </c>
    </row>
    <row r="25" spans="1:6" s="8" customFormat="1" ht="15" customHeight="1">
      <c r="A25" s="222"/>
      <c r="B25" s="220"/>
      <c r="C25" s="10" t="s">
        <v>100</v>
      </c>
      <c r="D25" s="7" t="s">
        <v>212</v>
      </c>
      <c r="E25" s="101" t="s">
        <v>209</v>
      </c>
      <c r="F25" s="11"/>
    </row>
    <row r="26" spans="1:6" s="8" customFormat="1" ht="15" customHeight="1">
      <c r="A26" s="222"/>
      <c r="B26" s="220"/>
      <c r="C26" s="10"/>
      <c r="D26" s="7" t="s">
        <v>129</v>
      </c>
      <c r="E26" s="101" t="s">
        <v>214</v>
      </c>
      <c r="F26" s="11"/>
    </row>
    <row r="27" spans="1:6" s="8" customFormat="1" ht="15" customHeight="1">
      <c r="A27" s="222"/>
      <c r="B27" s="220"/>
      <c r="C27" s="10" t="s">
        <v>215</v>
      </c>
      <c r="D27" s="7" t="s">
        <v>35</v>
      </c>
      <c r="E27" s="101" t="s">
        <v>216</v>
      </c>
      <c r="F27" s="11"/>
    </row>
    <row r="28" spans="1:6" s="8" customFormat="1" ht="15" customHeight="1">
      <c r="A28" s="222"/>
      <c r="B28" s="220"/>
      <c r="C28" s="10" t="s">
        <v>102</v>
      </c>
      <c r="D28" s="7" t="s">
        <v>221</v>
      </c>
      <c r="E28" s="119" t="s">
        <v>217</v>
      </c>
      <c r="F28" s="11"/>
    </row>
    <row r="29" spans="1:6" s="8" customFormat="1" ht="15" customHeight="1">
      <c r="A29" s="222"/>
      <c r="B29" s="220"/>
      <c r="C29" s="10"/>
      <c r="D29" s="7" t="s">
        <v>218</v>
      </c>
      <c r="E29" s="119" t="s">
        <v>219</v>
      </c>
      <c r="F29" s="11"/>
    </row>
    <row r="30" spans="1:6" s="8" customFormat="1" ht="15" customHeight="1">
      <c r="A30" s="222"/>
      <c r="B30" s="220"/>
      <c r="C30" s="10"/>
      <c r="D30" s="7" t="s">
        <v>130</v>
      </c>
      <c r="E30" s="119" t="s">
        <v>220</v>
      </c>
      <c r="F30" s="11"/>
    </row>
    <row r="31" spans="1:6" ht="15" customHeight="1">
      <c r="A31" s="222"/>
      <c r="B31" s="220"/>
      <c r="C31" s="224" t="s">
        <v>222</v>
      </c>
      <c r="D31" s="224"/>
      <c r="E31" s="118" t="s">
        <v>223</v>
      </c>
      <c r="F31" s="36">
        <f>SUM(F32:F36)</f>
        <v>0</v>
      </c>
    </row>
    <row r="32" spans="1:6" s="8" customFormat="1" ht="15" customHeight="1">
      <c r="A32" s="222"/>
      <c r="B32" s="220"/>
      <c r="C32" s="10" t="s">
        <v>100</v>
      </c>
      <c r="D32" s="7" t="s">
        <v>13</v>
      </c>
      <c r="E32" s="101" t="s">
        <v>224</v>
      </c>
      <c r="F32" s="11"/>
    </row>
    <row r="33" spans="1:6" s="8" customFormat="1" ht="15" customHeight="1">
      <c r="A33" s="222"/>
      <c r="B33" s="220"/>
      <c r="C33" s="10" t="s">
        <v>215</v>
      </c>
      <c r="D33" s="7" t="s">
        <v>225</v>
      </c>
      <c r="E33" s="101" t="s">
        <v>226</v>
      </c>
      <c r="F33" s="11"/>
    </row>
    <row r="34" spans="1:6" s="8" customFormat="1" ht="15" customHeight="1">
      <c r="A34" s="222"/>
      <c r="B34" s="220"/>
      <c r="C34" s="10" t="s">
        <v>102</v>
      </c>
      <c r="D34" s="7" t="s">
        <v>227</v>
      </c>
      <c r="E34" s="101" t="s">
        <v>228</v>
      </c>
      <c r="F34" s="11"/>
    </row>
    <row r="35" spans="1:6" s="8" customFormat="1" ht="15" customHeight="1">
      <c r="A35" s="222"/>
      <c r="B35" s="220"/>
      <c r="C35" s="10" t="s">
        <v>103</v>
      </c>
      <c r="D35" s="7" t="s">
        <v>229</v>
      </c>
      <c r="E35" s="101" t="s">
        <v>230</v>
      </c>
      <c r="F35" s="11"/>
    </row>
    <row r="36" spans="1:6" s="8" customFormat="1" ht="15" customHeight="1">
      <c r="A36" s="222"/>
      <c r="B36" s="220"/>
      <c r="C36" s="10" t="s">
        <v>104</v>
      </c>
      <c r="D36" s="7" t="s">
        <v>231</v>
      </c>
      <c r="E36" s="101" t="s">
        <v>232</v>
      </c>
      <c r="F36" s="11"/>
    </row>
    <row r="37" spans="1:6" ht="15" customHeight="1" thickBot="1">
      <c r="A37" s="223"/>
      <c r="B37" s="216" t="s">
        <v>163</v>
      </c>
      <c r="C37" s="216"/>
      <c r="D37" s="216"/>
      <c r="E37" s="100" t="s">
        <v>176</v>
      </c>
      <c r="F37" s="155">
        <f>F21</f>
        <v>0</v>
      </c>
    </row>
    <row r="38" spans="1:6" ht="15" customHeight="1">
      <c r="A38" s="221" t="s">
        <v>102</v>
      </c>
      <c r="B38" s="207" t="s">
        <v>131</v>
      </c>
      <c r="C38" s="207"/>
      <c r="D38" s="207"/>
      <c r="E38" s="207"/>
      <c r="F38" s="208"/>
    </row>
    <row r="39" spans="1:6" ht="15" customHeight="1">
      <c r="A39" s="222"/>
      <c r="B39" s="220" t="s">
        <v>100</v>
      </c>
      <c r="C39" s="224" t="s">
        <v>257</v>
      </c>
      <c r="D39" s="224"/>
      <c r="E39" s="118" t="s">
        <v>177</v>
      </c>
      <c r="F39" s="95">
        <f>SUM(F40:F43)</f>
        <v>0</v>
      </c>
    </row>
    <row r="40" spans="1:6" ht="15" customHeight="1">
      <c r="A40" s="222"/>
      <c r="B40" s="220"/>
      <c r="C40" s="10" t="s">
        <v>100</v>
      </c>
      <c r="D40" s="7" t="s">
        <v>9</v>
      </c>
      <c r="E40" s="101" t="s">
        <v>258</v>
      </c>
      <c r="F40" s="96"/>
    </row>
    <row r="41" spans="1:6" ht="15" customHeight="1">
      <c r="A41" s="222"/>
      <c r="B41" s="220"/>
      <c r="C41" s="10" t="s">
        <v>101</v>
      </c>
      <c r="D41" s="7" t="s">
        <v>132</v>
      </c>
      <c r="E41" s="101" t="s">
        <v>259</v>
      </c>
      <c r="F41" s="96"/>
    </row>
    <row r="42" spans="1:6" ht="15" customHeight="1">
      <c r="A42" s="222"/>
      <c r="B42" s="220"/>
      <c r="C42" s="10" t="s">
        <v>102</v>
      </c>
      <c r="D42" s="7" t="s">
        <v>260</v>
      </c>
      <c r="E42" s="101" t="s">
        <v>261</v>
      </c>
      <c r="F42" s="96"/>
    </row>
    <row r="43" spans="1:6" ht="15" customHeight="1">
      <c r="A43" s="222"/>
      <c r="B43" s="220"/>
      <c r="C43" s="10" t="s">
        <v>103</v>
      </c>
      <c r="D43" s="7" t="s">
        <v>262</v>
      </c>
      <c r="E43" s="101" t="s">
        <v>263</v>
      </c>
      <c r="F43" s="96"/>
    </row>
    <row r="44" spans="1:6" ht="15" customHeight="1" thickBot="1">
      <c r="A44" s="236"/>
      <c r="B44" s="234" t="s">
        <v>133</v>
      </c>
      <c r="C44" s="234"/>
      <c r="D44" s="234"/>
      <c r="E44" s="120" t="s">
        <v>177</v>
      </c>
      <c r="F44" s="156">
        <f>F39</f>
        <v>0</v>
      </c>
    </row>
    <row r="45" spans="1:6" ht="15" customHeight="1">
      <c r="A45" s="221" t="s">
        <v>103</v>
      </c>
      <c r="B45" s="207" t="s">
        <v>59</v>
      </c>
      <c r="C45" s="207"/>
      <c r="D45" s="207"/>
      <c r="E45" s="207"/>
      <c r="F45" s="208"/>
    </row>
    <row r="46" spans="1:6" ht="15" customHeight="1">
      <c r="A46" s="222"/>
      <c r="B46" s="220" t="s">
        <v>100</v>
      </c>
      <c r="C46" s="224" t="s">
        <v>187</v>
      </c>
      <c r="D46" s="224"/>
      <c r="E46" s="118" t="s">
        <v>188</v>
      </c>
      <c r="F46" s="95">
        <f>SUM(F47:F51)</f>
        <v>0</v>
      </c>
    </row>
    <row r="47" spans="1:6" ht="15" customHeight="1">
      <c r="A47" s="222"/>
      <c r="B47" s="220"/>
      <c r="C47" s="10" t="s">
        <v>100</v>
      </c>
      <c r="D47" s="7" t="s">
        <v>189</v>
      </c>
      <c r="E47" s="101" t="s">
        <v>190</v>
      </c>
      <c r="F47" s="96"/>
    </row>
    <row r="48" spans="1:6" ht="15" customHeight="1">
      <c r="A48" s="222"/>
      <c r="B48" s="220"/>
      <c r="C48" s="10" t="s">
        <v>101</v>
      </c>
      <c r="D48" s="7" t="s">
        <v>191</v>
      </c>
      <c r="E48" s="101" t="s">
        <v>192</v>
      </c>
      <c r="F48" s="96"/>
    </row>
    <row r="49" spans="1:6" ht="15" customHeight="1">
      <c r="A49" s="222"/>
      <c r="B49" s="220"/>
      <c r="C49" s="10" t="s">
        <v>102</v>
      </c>
      <c r="D49" s="7" t="s">
        <v>193</v>
      </c>
      <c r="E49" s="101" t="s">
        <v>194</v>
      </c>
      <c r="F49" s="96"/>
    </row>
    <row r="50" spans="1:6" ht="15" customHeight="1">
      <c r="A50" s="222"/>
      <c r="B50" s="220"/>
      <c r="C50" s="10" t="s">
        <v>103</v>
      </c>
      <c r="D50" s="7" t="s">
        <v>195</v>
      </c>
      <c r="E50" s="101" t="s">
        <v>196</v>
      </c>
      <c r="F50" s="96"/>
    </row>
    <row r="51" spans="1:6" ht="15" customHeight="1">
      <c r="A51" s="222"/>
      <c r="B51" s="220"/>
      <c r="C51" s="10" t="s">
        <v>104</v>
      </c>
      <c r="D51" s="7" t="s">
        <v>197</v>
      </c>
      <c r="E51" s="101" t="s">
        <v>198</v>
      </c>
      <c r="F51" s="96"/>
    </row>
    <row r="52" spans="1:6" ht="15" customHeight="1">
      <c r="A52" s="222"/>
      <c r="B52" s="220"/>
      <c r="C52" s="10" t="s">
        <v>107</v>
      </c>
      <c r="D52" s="7" t="s">
        <v>199</v>
      </c>
      <c r="E52" s="101" t="s">
        <v>200</v>
      </c>
      <c r="F52" s="96"/>
    </row>
    <row r="53" spans="1:6" ht="15" customHeight="1">
      <c r="A53" s="222"/>
      <c r="B53" s="220"/>
      <c r="C53" s="10" t="s">
        <v>109</v>
      </c>
      <c r="D53" s="7"/>
      <c r="E53" s="101"/>
      <c r="F53" s="96"/>
    </row>
    <row r="54" spans="1:6" ht="15" customHeight="1">
      <c r="A54" s="222"/>
      <c r="B54" s="220"/>
      <c r="C54" s="10" t="s">
        <v>111</v>
      </c>
      <c r="D54" s="7"/>
      <c r="E54" s="101"/>
      <c r="F54" s="96"/>
    </row>
    <row r="55" spans="1:6" ht="15" customHeight="1" thickBot="1">
      <c r="A55" s="236"/>
      <c r="B55" s="234" t="s">
        <v>265</v>
      </c>
      <c r="C55" s="234"/>
      <c r="D55" s="234"/>
      <c r="E55" s="120" t="s">
        <v>188</v>
      </c>
      <c r="F55" s="156">
        <f>F46</f>
        <v>0</v>
      </c>
    </row>
    <row r="56" spans="1:6" ht="15" customHeight="1">
      <c r="A56" s="221" t="s">
        <v>104</v>
      </c>
      <c r="B56" s="207" t="s">
        <v>36</v>
      </c>
      <c r="C56" s="207"/>
      <c r="D56" s="207"/>
      <c r="E56" s="207"/>
      <c r="F56" s="208"/>
    </row>
    <row r="57" spans="1:6" ht="15" customHeight="1">
      <c r="A57" s="222"/>
      <c r="B57" s="19" t="s">
        <v>100</v>
      </c>
      <c r="C57" s="209" t="s">
        <v>134</v>
      </c>
      <c r="D57" s="209"/>
      <c r="E57" s="101" t="s">
        <v>270</v>
      </c>
      <c r="F57" s="96"/>
    </row>
    <row r="58" spans="1:6" s="13" customFormat="1" ht="15" customHeight="1">
      <c r="A58" s="222"/>
      <c r="B58" s="19" t="s">
        <v>101</v>
      </c>
      <c r="C58" s="209" t="s">
        <v>105</v>
      </c>
      <c r="D58" s="209"/>
      <c r="E58" s="121" t="s">
        <v>201</v>
      </c>
      <c r="F58" s="148">
        <f>SUM(F59:F61)</f>
        <v>0</v>
      </c>
    </row>
    <row r="59" spans="1:6" ht="15" customHeight="1">
      <c r="A59" s="222"/>
      <c r="B59" s="19"/>
      <c r="C59" s="5" t="s">
        <v>104</v>
      </c>
      <c r="D59" s="5" t="s">
        <v>300</v>
      </c>
      <c r="E59" s="101" t="s">
        <v>202</v>
      </c>
      <c r="F59" s="96"/>
    </row>
    <row r="60" spans="1:6" ht="15" customHeight="1">
      <c r="A60" s="222"/>
      <c r="B60" s="19"/>
      <c r="C60" s="5">
        <v>6</v>
      </c>
      <c r="D60" s="5" t="s">
        <v>135</v>
      </c>
      <c r="E60" s="101" t="s">
        <v>203</v>
      </c>
      <c r="F60" s="96"/>
    </row>
    <row r="61" spans="1:6" ht="15" customHeight="1">
      <c r="A61" s="222"/>
      <c r="B61" s="19"/>
      <c r="C61" s="5">
        <v>7</v>
      </c>
      <c r="D61" s="5" t="s">
        <v>136</v>
      </c>
      <c r="E61" s="101" t="s">
        <v>204</v>
      </c>
      <c r="F61" s="96"/>
    </row>
    <row r="62" spans="1:6" ht="15" customHeight="1">
      <c r="A62" s="222"/>
      <c r="B62" s="19"/>
      <c r="C62" s="5"/>
      <c r="D62" s="5"/>
      <c r="E62" s="101"/>
      <c r="F62" s="96"/>
    </row>
    <row r="63" spans="1:6" ht="15" customHeight="1" thickBot="1">
      <c r="A63" s="223"/>
      <c r="B63" s="216" t="s">
        <v>137</v>
      </c>
      <c r="C63" s="216"/>
      <c r="D63" s="216"/>
      <c r="E63" s="100" t="s">
        <v>173</v>
      </c>
      <c r="F63" s="151">
        <f>F58+F57</f>
        <v>0</v>
      </c>
    </row>
    <row r="64" spans="1:6" ht="15" customHeight="1">
      <c r="A64" s="221" t="s">
        <v>302</v>
      </c>
      <c r="B64" s="207" t="s">
        <v>142</v>
      </c>
      <c r="C64" s="207"/>
      <c r="D64" s="207"/>
      <c r="E64" s="207"/>
      <c r="F64" s="208"/>
    </row>
    <row r="65" spans="1:6" ht="15" customHeight="1">
      <c r="A65" s="235"/>
      <c r="B65" s="115" t="s">
        <v>100</v>
      </c>
      <c r="C65" s="209" t="s">
        <v>138</v>
      </c>
      <c r="D65" s="209"/>
      <c r="E65" s="115" t="s">
        <v>175</v>
      </c>
      <c r="F65" s="157">
        <f>SUM(F66:F67)</f>
        <v>0</v>
      </c>
    </row>
    <row r="66" spans="1:6" ht="15" customHeight="1">
      <c r="A66" s="222"/>
      <c r="B66" s="10"/>
      <c r="C66" s="7" t="s">
        <v>100</v>
      </c>
      <c r="D66" s="5" t="s">
        <v>205</v>
      </c>
      <c r="E66" s="101" t="s">
        <v>206</v>
      </c>
      <c r="F66" s="11"/>
    </row>
    <row r="67" spans="1:6" ht="15" customHeight="1">
      <c r="A67" s="222"/>
      <c r="B67" s="10"/>
      <c r="C67" s="7"/>
      <c r="D67" s="5"/>
      <c r="E67" s="101"/>
      <c r="F67" s="11"/>
    </row>
    <row r="68" spans="1:6" ht="15" customHeight="1">
      <c r="A68" s="222"/>
      <c r="B68" s="216" t="s">
        <v>139</v>
      </c>
      <c r="C68" s="216"/>
      <c r="D68" s="216"/>
      <c r="E68" s="100" t="s">
        <v>175</v>
      </c>
      <c r="F68" s="155">
        <f>F65</f>
        <v>0</v>
      </c>
    </row>
    <row r="69" spans="1:6" ht="15" customHeight="1">
      <c r="A69" s="222"/>
      <c r="B69" s="10" t="s">
        <v>301</v>
      </c>
      <c r="C69" s="7" t="s">
        <v>303</v>
      </c>
      <c r="D69" s="5"/>
      <c r="E69" s="101"/>
      <c r="F69" s="11">
        <f>SUM(F70:F72)</f>
        <v>0</v>
      </c>
    </row>
    <row r="70" spans="1:6" ht="15" customHeight="1">
      <c r="A70" s="222"/>
      <c r="B70" s="10"/>
      <c r="C70" s="7" t="s">
        <v>301</v>
      </c>
      <c r="D70" s="5" t="s">
        <v>304</v>
      </c>
      <c r="E70" s="101"/>
      <c r="F70" s="11"/>
    </row>
    <row r="71" spans="1:6" ht="15" customHeight="1">
      <c r="A71" s="222"/>
      <c r="B71" s="10"/>
      <c r="C71" s="7"/>
      <c r="D71" s="5" t="s">
        <v>300</v>
      </c>
      <c r="E71" s="101"/>
      <c r="F71" s="11"/>
    </row>
    <row r="72" spans="1:6" ht="15" customHeight="1">
      <c r="A72" s="222"/>
      <c r="B72" s="10"/>
      <c r="C72" s="7"/>
      <c r="D72" s="5"/>
      <c r="E72" s="101"/>
      <c r="F72" s="11"/>
    </row>
    <row r="73" spans="1:6" ht="15" customHeight="1" thickBot="1">
      <c r="A73" s="223"/>
      <c r="B73" s="216" t="s">
        <v>139</v>
      </c>
      <c r="C73" s="216"/>
      <c r="D73" s="216"/>
      <c r="E73" s="100" t="s">
        <v>175</v>
      </c>
      <c r="F73" s="155">
        <f>F65</f>
        <v>0</v>
      </c>
    </row>
    <row r="74" spans="1:6" ht="15" customHeight="1">
      <c r="A74" s="221" t="s">
        <v>109</v>
      </c>
      <c r="B74" s="207" t="s">
        <v>140</v>
      </c>
      <c r="C74" s="207"/>
      <c r="D74" s="207"/>
      <c r="E74" s="207"/>
      <c r="F74" s="208"/>
    </row>
    <row r="75" spans="1:6" s="13" customFormat="1" ht="15" customHeight="1">
      <c r="A75" s="222"/>
      <c r="B75" s="19" t="s">
        <v>100</v>
      </c>
      <c r="C75" s="209" t="s">
        <v>150</v>
      </c>
      <c r="D75" s="209"/>
      <c r="E75" s="121" t="s">
        <v>184</v>
      </c>
      <c r="F75" s="148">
        <f>F76</f>
        <v>0</v>
      </c>
    </row>
    <row r="76" spans="1:6" ht="15" customHeight="1">
      <c r="A76" s="222"/>
      <c r="B76" s="10"/>
      <c r="C76" s="114" t="s">
        <v>100</v>
      </c>
      <c r="D76" s="5" t="s">
        <v>141</v>
      </c>
      <c r="E76" s="101" t="s">
        <v>264</v>
      </c>
      <c r="F76" s="96"/>
    </row>
    <row r="77" spans="1:6" ht="15" customHeight="1">
      <c r="A77" s="222"/>
      <c r="B77" s="10"/>
      <c r="C77" s="5"/>
      <c r="D77" s="5"/>
      <c r="E77" s="101"/>
      <c r="F77" s="96"/>
    </row>
    <row r="78" spans="1:6" s="13" customFormat="1" ht="15" customHeight="1">
      <c r="A78" s="222"/>
      <c r="B78" s="19" t="s">
        <v>101</v>
      </c>
      <c r="C78" s="209" t="s">
        <v>143</v>
      </c>
      <c r="D78" s="209"/>
      <c r="E78" s="121" t="s">
        <v>268</v>
      </c>
      <c r="F78" s="148"/>
    </row>
    <row r="79" spans="1:6" s="13" customFormat="1" ht="15" customHeight="1">
      <c r="A79" s="223"/>
      <c r="B79" s="103" t="s">
        <v>102</v>
      </c>
      <c r="C79" s="209" t="s">
        <v>144</v>
      </c>
      <c r="D79" s="209"/>
      <c r="E79" s="122" t="s">
        <v>186</v>
      </c>
      <c r="F79" s="158"/>
    </row>
    <row r="80" spans="1:6" ht="15" customHeight="1">
      <c r="A80" s="223"/>
      <c r="B80" s="38"/>
      <c r="C80" s="76" t="s">
        <v>100</v>
      </c>
      <c r="D80" s="76" t="s">
        <v>145</v>
      </c>
      <c r="E80" s="104"/>
      <c r="F80" s="145"/>
    </row>
    <row r="81" spans="1:6" ht="15" customHeight="1">
      <c r="A81" s="223"/>
      <c r="B81" s="38"/>
      <c r="C81" s="76" t="s">
        <v>101</v>
      </c>
      <c r="D81" s="76" t="s">
        <v>146</v>
      </c>
      <c r="E81" s="104"/>
      <c r="F81" s="145"/>
    </row>
    <row r="82" spans="1:6" ht="15" customHeight="1">
      <c r="A82" s="223"/>
      <c r="B82" s="38"/>
      <c r="C82" s="76" t="s">
        <v>102</v>
      </c>
      <c r="D82" s="76" t="s">
        <v>147</v>
      </c>
      <c r="E82" s="104"/>
      <c r="F82" s="145"/>
    </row>
    <row r="83" spans="1:6" ht="15" customHeight="1">
      <c r="A83" s="223"/>
      <c r="B83" s="38"/>
      <c r="C83" s="76"/>
      <c r="D83" s="76"/>
      <c r="E83" s="104"/>
      <c r="F83" s="145"/>
    </row>
    <row r="84" spans="1:6" ht="15" customHeight="1" thickBot="1">
      <c r="A84" s="223"/>
      <c r="B84" s="216" t="s">
        <v>148</v>
      </c>
      <c r="C84" s="216"/>
      <c r="D84" s="216"/>
      <c r="E84" s="100"/>
      <c r="F84" s="151">
        <f>F75+F78+F79</f>
        <v>0</v>
      </c>
    </row>
    <row r="85" spans="1:6" ht="18" customHeight="1" thickBot="1">
      <c r="A85" s="123" t="s">
        <v>111</v>
      </c>
      <c r="B85" s="237" t="s">
        <v>149</v>
      </c>
      <c r="C85" s="237"/>
      <c r="D85" s="237"/>
      <c r="E85" s="124"/>
      <c r="F85" s="159">
        <f>F19+F37+F44+F55+F63+F73+F84+F69</f>
        <v>2400</v>
      </c>
    </row>
    <row r="86" spans="1:6" ht="15" customHeight="1">
      <c r="A86" s="235" t="s">
        <v>112</v>
      </c>
      <c r="B86" s="238" t="s">
        <v>29</v>
      </c>
      <c r="C86" s="199"/>
      <c r="D86" s="199"/>
      <c r="E86" s="199"/>
      <c r="F86" s="239"/>
    </row>
    <row r="87" spans="1:6" ht="15" customHeight="1">
      <c r="A87" s="222"/>
      <c r="B87" s="10" t="s">
        <v>100</v>
      </c>
      <c r="C87" s="183" t="s">
        <v>23</v>
      </c>
      <c r="D87" s="183"/>
      <c r="E87" s="101" t="s">
        <v>180</v>
      </c>
      <c r="F87" s="96">
        <v>2896</v>
      </c>
    </row>
    <row r="88" spans="1:6" ht="15" customHeight="1">
      <c r="A88" s="222"/>
      <c r="B88" s="10" t="s">
        <v>101</v>
      </c>
      <c r="C88" s="183" t="s">
        <v>24</v>
      </c>
      <c r="D88" s="183"/>
      <c r="E88" s="101"/>
      <c r="F88" s="96"/>
    </row>
    <row r="89" spans="1:6" ht="25.5" customHeight="1" thickBot="1">
      <c r="A89" s="223"/>
      <c r="B89" s="226" t="s">
        <v>29</v>
      </c>
      <c r="C89" s="227"/>
      <c r="D89" s="227"/>
      <c r="E89" s="125"/>
      <c r="F89" s="151">
        <f>SUM(F87:F88)</f>
        <v>2896</v>
      </c>
    </row>
    <row r="90" spans="1:6" ht="15" customHeight="1">
      <c r="A90" s="221" t="s">
        <v>113</v>
      </c>
      <c r="B90" s="207" t="s">
        <v>119</v>
      </c>
      <c r="C90" s="207"/>
      <c r="D90" s="207"/>
      <c r="E90" s="207"/>
      <c r="F90" s="208"/>
    </row>
    <row r="91" spans="1:6" ht="15" customHeight="1">
      <c r="A91" s="222"/>
      <c r="B91" s="220" t="s">
        <v>100</v>
      </c>
      <c r="C91" s="224" t="s">
        <v>71</v>
      </c>
      <c r="D91" s="224"/>
      <c r="E91" s="118" t="s">
        <v>183</v>
      </c>
      <c r="F91" s="36"/>
    </row>
    <row r="92" spans="1:6" ht="15" customHeight="1">
      <c r="A92" s="222"/>
      <c r="B92" s="220"/>
      <c r="C92" s="10" t="s">
        <v>100</v>
      </c>
      <c r="D92" s="5" t="s">
        <v>1</v>
      </c>
      <c r="E92" s="101"/>
      <c r="F92" s="11"/>
    </row>
    <row r="93" spans="1:6" ht="15" customHeight="1">
      <c r="A93" s="222"/>
      <c r="B93" s="220"/>
      <c r="C93" s="10" t="s">
        <v>101</v>
      </c>
      <c r="D93" s="5" t="s">
        <v>2</v>
      </c>
      <c r="E93" s="101"/>
      <c r="F93" s="11"/>
    </row>
    <row r="94" spans="1:6" ht="15" customHeight="1">
      <c r="A94" s="222"/>
      <c r="B94" s="220" t="s">
        <v>101</v>
      </c>
      <c r="C94" s="224" t="s">
        <v>72</v>
      </c>
      <c r="D94" s="224"/>
      <c r="E94" s="118" t="s">
        <v>267</v>
      </c>
      <c r="F94" s="36"/>
    </row>
    <row r="95" spans="1:6" ht="15" customHeight="1">
      <c r="A95" s="222"/>
      <c r="B95" s="220"/>
      <c r="C95" s="10" t="s">
        <v>100</v>
      </c>
      <c r="D95" s="5" t="s">
        <v>4</v>
      </c>
      <c r="E95" s="101"/>
      <c r="F95" s="11"/>
    </row>
    <row r="96" spans="1:6" ht="15" customHeight="1">
      <c r="A96" s="222"/>
      <c r="B96" s="220"/>
      <c r="C96" s="10" t="s">
        <v>101</v>
      </c>
      <c r="D96" s="5" t="s">
        <v>73</v>
      </c>
      <c r="E96" s="101"/>
      <c r="F96" s="11"/>
    </row>
    <row r="97" spans="1:6" ht="15" customHeight="1" thickBot="1">
      <c r="A97" s="223"/>
      <c r="B97" s="216" t="s">
        <v>17</v>
      </c>
      <c r="C97" s="216"/>
      <c r="D97" s="216"/>
      <c r="E97" s="100" t="s">
        <v>267</v>
      </c>
      <c r="F97" s="155"/>
    </row>
    <row r="98" spans="1:6" ht="25.5" customHeight="1">
      <c r="A98" s="221" t="s">
        <v>61</v>
      </c>
      <c r="B98" s="231" t="s">
        <v>120</v>
      </c>
      <c r="C98" s="232"/>
      <c r="D98" s="232"/>
      <c r="E98" s="232"/>
      <c r="F98" s="233"/>
    </row>
    <row r="99" spans="1:6" ht="15" customHeight="1">
      <c r="A99" s="222"/>
      <c r="B99" s="224" t="s">
        <v>3</v>
      </c>
      <c r="C99" s="224"/>
      <c r="D99" s="224"/>
      <c r="E99" s="118" t="s">
        <v>179</v>
      </c>
      <c r="F99" s="36"/>
    </row>
    <row r="100" spans="1:6" ht="15" customHeight="1">
      <c r="A100" s="222"/>
      <c r="B100" s="126" t="s">
        <v>100</v>
      </c>
      <c r="C100" s="183" t="s">
        <v>93</v>
      </c>
      <c r="D100" s="183"/>
      <c r="E100" s="101" t="s">
        <v>269</v>
      </c>
      <c r="F100" s="11"/>
    </row>
    <row r="101" spans="1:6" ht="15" customHeight="1">
      <c r="A101" s="222"/>
      <c r="B101" s="126" t="s">
        <v>101</v>
      </c>
      <c r="C101" s="183" t="s">
        <v>92</v>
      </c>
      <c r="D101" s="183"/>
      <c r="E101" s="101" t="s">
        <v>266</v>
      </c>
      <c r="F101" s="11"/>
    </row>
    <row r="102" spans="1:6" ht="15" customHeight="1" thickBot="1">
      <c r="A102" s="223"/>
      <c r="B102" s="216" t="s">
        <v>91</v>
      </c>
      <c r="C102" s="216"/>
      <c r="D102" s="216"/>
      <c r="E102" s="100" t="s">
        <v>179</v>
      </c>
      <c r="F102" s="155"/>
    </row>
    <row r="103" spans="1:6" ht="15" customHeight="1">
      <c r="A103" s="221" t="s">
        <v>62</v>
      </c>
      <c r="B103" s="207" t="s">
        <v>22</v>
      </c>
      <c r="C103" s="207"/>
      <c r="D103" s="207"/>
      <c r="E103" s="207"/>
      <c r="F103" s="208"/>
    </row>
    <row r="104" spans="1:6" ht="15" customHeight="1">
      <c r="A104" s="222"/>
      <c r="B104" s="126" t="s">
        <v>100</v>
      </c>
      <c r="C104" s="183" t="s">
        <v>25</v>
      </c>
      <c r="D104" s="183"/>
      <c r="E104" s="101" t="s">
        <v>181</v>
      </c>
      <c r="F104" s="96"/>
    </row>
    <row r="105" spans="1:6" ht="15" customHeight="1">
      <c r="A105" s="222"/>
      <c r="B105" s="126" t="s">
        <v>101</v>
      </c>
      <c r="C105" s="183" t="s">
        <v>26</v>
      </c>
      <c r="D105" s="183"/>
      <c r="E105" s="101"/>
      <c r="F105" s="96"/>
    </row>
    <row r="106" spans="1:6" ht="15" customHeight="1" thickBot="1">
      <c r="A106" s="223"/>
      <c r="B106" s="216" t="s">
        <v>22</v>
      </c>
      <c r="C106" s="216"/>
      <c r="D106" s="216"/>
      <c r="E106" s="100" t="s">
        <v>181</v>
      </c>
      <c r="F106" s="151"/>
    </row>
    <row r="107" spans="1:6" ht="15" customHeight="1">
      <c r="A107" s="221" t="s">
        <v>78</v>
      </c>
      <c r="B107" s="207" t="s">
        <v>151</v>
      </c>
      <c r="C107" s="207"/>
      <c r="D107" s="207"/>
      <c r="E107" s="207"/>
      <c r="F107" s="208"/>
    </row>
    <row r="108" spans="1:6" ht="15" customHeight="1">
      <c r="A108" s="222"/>
      <c r="B108" s="126" t="s">
        <v>100</v>
      </c>
      <c r="C108" s="183" t="s">
        <v>152</v>
      </c>
      <c r="D108" s="183"/>
      <c r="E108" s="101" t="s">
        <v>182</v>
      </c>
      <c r="F108" s="96">
        <v>75567</v>
      </c>
    </row>
    <row r="109" spans="1:6" ht="15" customHeight="1">
      <c r="A109" s="222"/>
      <c r="B109" s="126" t="s">
        <v>101</v>
      </c>
      <c r="C109" s="183" t="s">
        <v>153</v>
      </c>
      <c r="D109" s="183"/>
      <c r="E109" s="101"/>
      <c r="F109" s="96"/>
    </row>
    <row r="110" spans="1:6" ht="15" customHeight="1" thickBot="1">
      <c r="A110" s="223"/>
      <c r="B110" s="216" t="s">
        <v>154</v>
      </c>
      <c r="C110" s="216"/>
      <c r="D110" s="216"/>
      <c r="E110" s="100" t="s">
        <v>182</v>
      </c>
      <c r="F110" s="151">
        <f>SUM(F108:F109)</f>
        <v>75567</v>
      </c>
    </row>
    <row r="111" spans="1:6" ht="18" customHeight="1" thickBot="1">
      <c r="A111" s="127" t="s">
        <v>63</v>
      </c>
      <c r="B111" s="229" t="s">
        <v>66</v>
      </c>
      <c r="C111" s="229"/>
      <c r="D111" s="229"/>
      <c r="E111" s="128"/>
      <c r="F111" s="160">
        <f>F89+F97+F102+F106+F110</f>
        <v>78463</v>
      </c>
    </row>
    <row r="112" spans="1:6" s="8" customFormat="1" ht="21" customHeight="1" thickBot="1">
      <c r="A112" s="17" t="s">
        <v>127</v>
      </c>
      <c r="B112" s="228" t="s">
        <v>68</v>
      </c>
      <c r="C112" s="228"/>
      <c r="D112" s="228"/>
      <c r="E112" s="129"/>
      <c r="F112" s="152">
        <f>F85+F111</f>
        <v>80863</v>
      </c>
    </row>
    <row r="113" spans="1:6" ht="21" customHeight="1" thickBot="1">
      <c r="A113" s="111"/>
      <c r="B113" s="210" t="s">
        <v>170</v>
      </c>
      <c r="C113" s="230"/>
      <c r="D113" s="211"/>
      <c r="E113" s="130"/>
      <c r="F113" s="153"/>
    </row>
    <row r="114" spans="1:6" ht="21" customHeight="1" thickBot="1">
      <c r="A114" s="17"/>
      <c r="B114" s="210" t="s">
        <v>162</v>
      </c>
      <c r="C114" s="230"/>
      <c r="D114" s="211"/>
      <c r="E114" s="131"/>
      <c r="F114" s="152">
        <f>F112+F113</f>
        <v>80863</v>
      </c>
    </row>
    <row r="115" spans="1:6">
      <c r="C115" s="40"/>
      <c r="D115" s="40"/>
      <c r="E115" s="102"/>
      <c r="F115" s="102"/>
    </row>
    <row r="116" spans="1:6">
      <c r="C116" s="40"/>
      <c r="D116" s="225"/>
      <c r="E116" s="225"/>
      <c r="F116" s="77"/>
    </row>
    <row r="117" spans="1:6">
      <c r="C117" s="40"/>
      <c r="D117" s="40"/>
      <c r="E117" s="102"/>
      <c r="F117" s="102"/>
    </row>
    <row r="118" spans="1:6">
      <c r="C118" s="40"/>
      <c r="D118" s="40"/>
      <c r="E118" s="102"/>
      <c r="F118" s="102"/>
    </row>
  </sheetData>
  <mergeCells count="77">
    <mergeCell ref="B86:F86"/>
    <mergeCell ref="B22:B36"/>
    <mergeCell ref="C22:D22"/>
    <mergeCell ref="C78:D78"/>
    <mergeCell ref="B64:F64"/>
    <mergeCell ref="A86:A89"/>
    <mergeCell ref="B114:D114"/>
    <mergeCell ref="A6:D6"/>
    <mergeCell ref="B45:F45"/>
    <mergeCell ref="A38:A44"/>
    <mergeCell ref="B44:D44"/>
    <mergeCell ref="B85:D85"/>
    <mergeCell ref="C79:D79"/>
    <mergeCell ref="A64:A73"/>
    <mergeCell ref="B73:D73"/>
    <mergeCell ref="C21:D21"/>
    <mergeCell ref="A56:A63"/>
    <mergeCell ref="A45:A55"/>
    <mergeCell ref="B63:D63"/>
    <mergeCell ref="B8:B11"/>
    <mergeCell ref="C24:D24"/>
    <mergeCell ref="C31:D31"/>
    <mergeCell ref="C58:D58"/>
    <mergeCell ref="C57:D57"/>
    <mergeCell ref="B55:D55"/>
    <mergeCell ref="B38:F38"/>
    <mergeCell ref="B46:B54"/>
    <mergeCell ref="B39:B43"/>
    <mergeCell ref="C46:D46"/>
    <mergeCell ref="B84:D84"/>
    <mergeCell ref="B74:F74"/>
    <mergeCell ref="A74:A84"/>
    <mergeCell ref="C75:D75"/>
    <mergeCell ref="A103:A106"/>
    <mergeCell ref="C104:D104"/>
    <mergeCell ref="C105:D105"/>
    <mergeCell ref="B106:D106"/>
    <mergeCell ref="B103:F103"/>
    <mergeCell ref="A90:A97"/>
    <mergeCell ref="B56:F56"/>
    <mergeCell ref="B102:D102"/>
    <mergeCell ref="C39:D39"/>
    <mergeCell ref="B94:B96"/>
    <mergeCell ref="B97:D97"/>
    <mergeCell ref="C91:D91"/>
    <mergeCell ref="B99:D99"/>
    <mergeCell ref="B98:F98"/>
    <mergeCell ref="B68:D68"/>
    <mergeCell ref="C65:D65"/>
    <mergeCell ref="C100:D100"/>
    <mergeCell ref="A98:A102"/>
    <mergeCell ref="C101:D101"/>
    <mergeCell ref="B110:D110"/>
    <mergeCell ref="A107:A110"/>
    <mergeCell ref="B107:F107"/>
    <mergeCell ref="C108:D108"/>
    <mergeCell ref="C109:D109"/>
    <mergeCell ref="D116:E116"/>
    <mergeCell ref="B89:D89"/>
    <mergeCell ref="B112:D112"/>
    <mergeCell ref="C87:D87"/>
    <mergeCell ref="C88:D88"/>
    <mergeCell ref="B90:F90"/>
    <mergeCell ref="B111:D111"/>
    <mergeCell ref="C94:D94"/>
    <mergeCell ref="B113:D113"/>
    <mergeCell ref="B91:B93"/>
    <mergeCell ref="A1:F1"/>
    <mergeCell ref="A2:F2"/>
    <mergeCell ref="B7:F7"/>
    <mergeCell ref="B20:F20"/>
    <mergeCell ref="B13:B18"/>
    <mergeCell ref="A7:A19"/>
    <mergeCell ref="B19:D19"/>
    <mergeCell ref="C8:D8"/>
    <mergeCell ref="A20:A37"/>
    <mergeCell ref="B37:D37"/>
  </mergeCells>
  <phoneticPr fontId="0" type="noConversion"/>
  <printOptions horizontalCentered="1"/>
  <pageMargins left="0.4" right="0.28000000000000003" top="0.37" bottom="0.41" header="0.17" footer="0.19685039370078741"/>
  <pageSetup paperSize="9" scale="77" firstPageNumber="39" orientation="portrait" r:id="rId1"/>
  <headerFooter alignWithMargins="0">
    <oddHeader>&amp;R&amp;"Times New Roman,Normál"2. számú melléklet</oddHeader>
    <oddFooter>&amp;C&amp;"Times New Roman,Normál"&amp;P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Munka3" enableFormatConditionsCalculation="0">
    <tabColor indexed="34"/>
  </sheetPr>
  <dimension ref="A1:J54"/>
  <sheetViews>
    <sheetView zoomScaleNormal="100" workbookViewId="0">
      <selection activeCell="C5" sqref="C5"/>
    </sheetView>
  </sheetViews>
  <sheetFormatPr defaultRowHeight="15.75" customHeight="1"/>
  <cols>
    <col min="1" max="1" width="2.42578125" style="1" bestFit="1" customWidth="1"/>
    <col min="2" max="2" width="3.7109375" style="1" customWidth="1"/>
    <col min="3" max="3" width="45.5703125" style="2" customWidth="1"/>
    <col min="4" max="4" width="6.7109375" style="27" customWidth="1"/>
    <col min="5" max="5" width="16" style="27" customWidth="1"/>
    <col min="6" max="16384" width="9.140625" style="2"/>
  </cols>
  <sheetData>
    <row r="1" spans="1:10" ht="18" customHeight="1">
      <c r="A1" s="188" t="s">
        <v>315</v>
      </c>
      <c r="B1" s="188"/>
      <c r="C1" s="188"/>
      <c r="D1" s="188"/>
      <c r="E1" s="188"/>
      <c r="F1" s="13"/>
    </row>
    <row r="2" spans="1:10" ht="15.75" customHeight="1">
      <c r="A2" s="188" t="s">
        <v>166</v>
      </c>
      <c r="B2" s="188"/>
      <c r="C2" s="188"/>
      <c r="D2" s="188"/>
      <c r="E2" s="188"/>
      <c r="F2" s="13"/>
      <c r="G2" s="13"/>
      <c r="H2" s="13"/>
      <c r="I2" s="13"/>
      <c r="J2" s="13"/>
    </row>
    <row r="3" spans="1:10" ht="15.75" customHeight="1">
      <c r="A3" s="3"/>
      <c r="B3" s="3"/>
      <c r="C3" s="3"/>
      <c r="D3" s="28"/>
      <c r="E3" s="28"/>
    </row>
    <row r="4" spans="1:10" ht="15.75" customHeight="1">
      <c r="A4" s="3"/>
      <c r="B4" s="3"/>
      <c r="C4" s="3"/>
      <c r="D4" s="28"/>
      <c r="E4" s="28"/>
    </row>
    <row r="5" spans="1:10" ht="15.75" customHeight="1">
      <c r="A5" s="3"/>
      <c r="B5" s="3"/>
      <c r="C5" s="3"/>
      <c r="D5" s="28"/>
      <c r="E5" s="22" t="s">
        <v>0</v>
      </c>
    </row>
    <row r="6" spans="1:10" ht="9" customHeight="1" thickBot="1"/>
    <row r="7" spans="1:10" ht="25.5" customHeight="1" thickBot="1">
      <c r="A7" s="190" t="s">
        <v>99</v>
      </c>
      <c r="B7" s="191"/>
      <c r="C7" s="192"/>
      <c r="D7" s="109" t="s">
        <v>88</v>
      </c>
      <c r="E7" s="143" t="s">
        <v>308</v>
      </c>
    </row>
    <row r="8" spans="1:10" ht="15.75" customHeight="1">
      <c r="A8" s="242" t="s">
        <v>64</v>
      </c>
      <c r="B8" s="243"/>
      <c r="C8" s="243"/>
      <c r="D8" s="64"/>
      <c r="E8" s="161">
        <f>E9+E14+E15</f>
        <v>80863</v>
      </c>
    </row>
    <row r="9" spans="1:10" ht="15.75" customHeight="1">
      <c r="A9" s="241" t="s">
        <v>100</v>
      </c>
      <c r="B9" s="203" t="s">
        <v>64</v>
      </c>
      <c r="C9" s="203"/>
      <c r="D9" s="30"/>
      <c r="E9" s="162">
        <f>SUM(E10:E13)</f>
        <v>76837</v>
      </c>
    </row>
    <row r="10" spans="1:10" ht="15.75" customHeight="1">
      <c r="A10" s="241"/>
      <c r="B10" s="14" t="s">
        <v>100</v>
      </c>
      <c r="C10" s="5" t="s">
        <v>12</v>
      </c>
      <c r="D10" s="26" t="s">
        <v>271</v>
      </c>
      <c r="E10" s="11">
        <v>53596</v>
      </c>
    </row>
    <row r="11" spans="1:10" ht="15.75" customHeight="1">
      <c r="A11" s="241"/>
      <c r="B11" s="14" t="s">
        <v>101</v>
      </c>
      <c r="C11" s="5" t="s">
        <v>117</v>
      </c>
      <c r="D11" s="26" t="s">
        <v>272</v>
      </c>
      <c r="E11" s="11">
        <v>13198</v>
      </c>
    </row>
    <row r="12" spans="1:10" ht="15.75" customHeight="1">
      <c r="A12" s="241"/>
      <c r="B12" s="14" t="s">
        <v>102</v>
      </c>
      <c r="C12" s="5" t="s">
        <v>106</v>
      </c>
      <c r="D12" s="26" t="s">
        <v>273</v>
      </c>
      <c r="E12" s="11">
        <v>10043</v>
      </c>
    </row>
    <row r="13" spans="1:10" ht="15.75" customHeight="1">
      <c r="A13" s="241"/>
      <c r="B13" s="14" t="s">
        <v>103</v>
      </c>
      <c r="C13" s="5" t="s">
        <v>164</v>
      </c>
      <c r="D13" s="26" t="s">
        <v>274</v>
      </c>
      <c r="E13" s="11">
        <v>0</v>
      </c>
    </row>
    <row r="14" spans="1:10" s="13" customFormat="1" ht="15.75" customHeight="1">
      <c r="A14" s="54" t="s">
        <v>101</v>
      </c>
      <c r="B14" s="209" t="s">
        <v>6</v>
      </c>
      <c r="C14" s="209"/>
      <c r="D14" s="29" t="s">
        <v>275</v>
      </c>
      <c r="E14" s="163">
        <v>4026</v>
      </c>
    </row>
    <row r="15" spans="1:10" s="13" customFormat="1" ht="15.75" customHeight="1" thickBot="1">
      <c r="A15" s="56" t="s">
        <v>102</v>
      </c>
      <c r="B15" s="244" t="s">
        <v>33</v>
      </c>
      <c r="C15" s="244"/>
      <c r="D15" s="65" t="s">
        <v>276</v>
      </c>
      <c r="E15" s="164">
        <v>0</v>
      </c>
    </row>
    <row r="16" spans="1:10" s="13" customFormat="1" ht="15.75" customHeight="1">
      <c r="A16" s="245" t="s">
        <v>108</v>
      </c>
      <c r="B16" s="232"/>
      <c r="C16" s="246"/>
      <c r="D16" s="62"/>
      <c r="E16" s="157">
        <f>SUM(E17:E19)</f>
        <v>0</v>
      </c>
    </row>
    <row r="17" spans="1:5" ht="20.25" customHeight="1">
      <c r="A17" s="57" t="s">
        <v>100</v>
      </c>
      <c r="B17" s="183" t="s">
        <v>108</v>
      </c>
      <c r="C17" s="183"/>
      <c r="D17" s="25" t="s">
        <v>277</v>
      </c>
      <c r="E17" s="11">
        <v>0</v>
      </c>
    </row>
    <row r="18" spans="1:5" ht="15.75" customHeight="1">
      <c r="A18" s="57" t="s">
        <v>101</v>
      </c>
      <c r="B18" s="250" t="s">
        <v>31</v>
      </c>
      <c r="C18" s="251"/>
      <c r="D18" s="26" t="s">
        <v>278</v>
      </c>
      <c r="E18" s="11"/>
    </row>
    <row r="19" spans="1:5" ht="15.75" customHeight="1" thickBot="1">
      <c r="A19" s="66" t="s">
        <v>102</v>
      </c>
      <c r="B19" s="184" t="s">
        <v>34</v>
      </c>
      <c r="C19" s="184"/>
      <c r="D19" s="52" t="s">
        <v>279</v>
      </c>
      <c r="E19" s="165"/>
    </row>
    <row r="20" spans="1:5" ht="18" customHeight="1">
      <c r="A20" s="242" t="s">
        <v>53</v>
      </c>
      <c r="B20" s="243"/>
      <c r="C20" s="243"/>
      <c r="D20" s="58"/>
      <c r="E20" s="166">
        <f>E21+E24</f>
        <v>0</v>
      </c>
    </row>
    <row r="21" spans="1:5" s="13" customFormat="1" ht="18" customHeight="1">
      <c r="A21" s="241" t="s">
        <v>100</v>
      </c>
      <c r="B21" s="203" t="s">
        <v>47</v>
      </c>
      <c r="C21" s="255"/>
      <c r="D21" s="19" t="s">
        <v>280</v>
      </c>
      <c r="E21" s="163">
        <f>SUM(E22:E23)</f>
        <v>0</v>
      </c>
    </row>
    <row r="22" spans="1:5" ht="18" customHeight="1">
      <c r="A22" s="241"/>
      <c r="B22" s="14" t="s">
        <v>100</v>
      </c>
      <c r="C22" s="16" t="s">
        <v>54</v>
      </c>
      <c r="D22" s="7"/>
      <c r="E22" s="11">
        <v>0</v>
      </c>
    </row>
    <row r="23" spans="1:5" ht="18" customHeight="1">
      <c r="A23" s="241"/>
      <c r="B23" s="14" t="s">
        <v>101</v>
      </c>
      <c r="C23" s="16" t="s">
        <v>55</v>
      </c>
      <c r="D23" s="7"/>
      <c r="E23" s="11"/>
    </row>
    <row r="24" spans="1:5" s="13" customFormat="1" ht="18" customHeight="1">
      <c r="A24" s="241" t="s">
        <v>101</v>
      </c>
      <c r="B24" s="203" t="s">
        <v>50</v>
      </c>
      <c r="C24" s="255"/>
      <c r="D24" s="19" t="s">
        <v>281</v>
      </c>
      <c r="E24" s="163">
        <f>SUM(E25:E26)</f>
        <v>0</v>
      </c>
    </row>
    <row r="25" spans="1:5" ht="15.75" customHeight="1">
      <c r="A25" s="241"/>
      <c r="B25" s="14" t="s">
        <v>100</v>
      </c>
      <c r="C25" s="16" t="s">
        <v>54</v>
      </c>
      <c r="D25" s="26"/>
      <c r="E25" s="11">
        <v>0</v>
      </c>
    </row>
    <row r="26" spans="1:5" ht="15.75" customHeight="1" thickBot="1">
      <c r="A26" s="249"/>
      <c r="B26" s="42" t="s">
        <v>101</v>
      </c>
      <c r="C26" s="41" t="s">
        <v>55</v>
      </c>
      <c r="D26" s="46"/>
      <c r="E26" s="167"/>
    </row>
    <row r="27" spans="1:5" s="13" customFormat="1" ht="18" customHeight="1">
      <c r="A27" s="245" t="s">
        <v>110</v>
      </c>
      <c r="B27" s="232"/>
      <c r="C27" s="246"/>
      <c r="D27" s="64" t="s">
        <v>282</v>
      </c>
      <c r="E27" s="166">
        <f>E28+E29</f>
        <v>0</v>
      </c>
    </row>
    <row r="28" spans="1:5" s="13" customFormat="1" ht="18" customHeight="1">
      <c r="A28" s="51" t="s">
        <v>100</v>
      </c>
      <c r="B28" s="218" t="s">
        <v>65</v>
      </c>
      <c r="C28" s="219"/>
      <c r="D28" s="50"/>
      <c r="E28" s="157"/>
    </row>
    <row r="29" spans="1:5" s="13" customFormat="1" ht="18" customHeight="1">
      <c r="A29" s="252" t="s">
        <v>101</v>
      </c>
      <c r="B29" s="218" t="s">
        <v>37</v>
      </c>
      <c r="C29" s="219"/>
      <c r="D29" s="50"/>
      <c r="E29" s="157">
        <f>SUM(E30:E31)</f>
        <v>0</v>
      </c>
    </row>
    <row r="30" spans="1:5" ht="18" customHeight="1">
      <c r="A30" s="253"/>
      <c r="B30" s="69" t="s">
        <v>100</v>
      </c>
      <c r="C30" s="67" t="s">
        <v>28</v>
      </c>
      <c r="D30" s="68" t="s">
        <v>282</v>
      </c>
      <c r="E30" s="168">
        <v>0</v>
      </c>
    </row>
    <row r="31" spans="1:5" s="13" customFormat="1" ht="18" customHeight="1" thickBot="1">
      <c r="A31" s="254"/>
      <c r="B31" s="70" t="s">
        <v>101</v>
      </c>
      <c r="C31" s="71" t="s">
        <v>89</v>
      </c>
      <c r="D31" s="72"/>
      <c r="E31" s="169"/>
    </row>
    <row r="32" spans="1:5" s="13" customFormat="1" ht="18" customHeight="1" thickBot="1">
      <c r="A32" s="73"/>
      <c r="B32" s="240" t="s">
        <v>42</v>
      </c>
      <c r="C32" s="240"/>
      <c r="D32" s="74"/>
      <c r="E32" s="170">
        <f>E8+E16+E20+E27</f>
        <v>80863</v>
      </c>
    </row>
    <row r="33" spans="1:5" s="13" customFormat="1" ht="18" customHeight="1">
      <c r="A33" s="51">
        <v>1</v>
      </c>
      <c r="B33" s="256" t="s">
        <v>18</v>
      </c>
      <c r="C33" s="256"/>
      <c r="D33" s="62"/>
      <c r="E33" s="157">
        <f>SUM(E34:E35)</f>
        <v>0</v>
      </c>
    </row>
    <row r="34" spans="1:5" s="13" customFormat="1" ht="18" customHeight="1">
      <c r="A34" s="247"/>
      <c r="B34" s="14" t="s">
        <v>100</v>
      </c>
      <c r="C34" s="33" t="s">
        <v>27</v>
      </c>
      <c r="D34" s="25" t="s">
        <v>285</v>
      </c>
      <c r="E34" s="11">
        <v>0</v>
      </c>
    </row>
    <row r="35" spans="1:5" s="13" customFormat="1" ht="18" customHeight="1">
      <c r="A35" s="248"/>
      <c r="B35" s="14" t="s">
        <v>101</v>
      </c>
      <c r="C35" s="33" t="s">
        <v>81</v>
      </c>
      <c r="D35" s="25" t="s">
        <v>285</v>
      </c>
      <c r="E35" s="11">
        <v>0</v>
      </c>
    </row>
    <row r="36" spans="1:5" s="13" customFormat="1" ht="18" customHeight="1">
      <c r="A36" s="21" t="s">
        <v>101</v>
      </c>
      <c r="B36" s="209" t="s">
        <v>19</v>
      </c>
      <c r="C36" s="209"/>
      <c r="D36" s="30" t="s">
        <v>283</v>
      </c>
      <c r="E36" s="163">
        <f>SUM(E37:E39)</f>
        <v>0</v>
      </c>
    </row>
    <row r="37" spans="1:5" s="13" customFormat="1" ht="18" customHeight="1">
      <c r="A37" s="247"/>
      <c r="B37" s="14" t="s">
        <v>100</v>
      </c>
      <c r="C37" s="5" t="s">
        <v>20</v>
      </c>
      <c r="D37" s="25"/>
      <c r="E37" s="11">
        <v>0</v>
      </c>
    </row>
    <row r="38" spans="1:5" s="13" customFormat="1" ht="18" customHeight="1">
      <c r="A38" s="248"/>
      <c r="B38" s="14" t="s">
        <v>101</v>
      </c>
      <c r="C38" s="5" t="s">
        <v>21</v>
      </c>
      <c r="D38" s="25" t="s">
        <v>283</v>
      </c>
      <c r="E38" s="11"/>
    </row>
    <row r="39" spans="1:5" s="13" customFormat="1" ht="18" customHeight="1" thickBot="1">
      <c r="A39" s="61"/>
      <c r="B39" s="43" t="s">
        <v>102</v>
      </c>
      <c r="C39" s="75" t="s">
        <v>41</v>
      </c>
      <c r="D39" s="39"/>
      <c r="E39" s="165">
        <v>0</v>
      </c>
    </row>
    <row r="40" spans="1:5" s="13" customFormat="1" ht="18" customHeight="1">
      <c r="A40" s="206" t="s">
        <v>309</v>
      </c>
      <c r="B40" s="207"/>
      <c r="C40" s="207"/>
      <c r="D40" s="207"/>
      <c r="E40" s="208"/>
    </row>
    <row r="41" spans="1:5" s="13" customFormat="1" ht="18" customHeight="1">
      <c r="A41" s="108" t="s">
        <v>100</v>
      </c>
      <c r="B41" s="183" t="s">
        <v>310</v>
      </c>
      <c r="C41" s="183"/>
      <c r="D41" s="101" t="s">
        <v>311</v>
      </c>
      <c r="E41" s="96">
        <v>0</v>
      </c>
    </row>
    <row r="42" spans="1:5" s="13" customFormat="1" ht="18" customHeight="1" thickBot="1">
      <c r="A42" s="108"/>
      <c r="B42" s="216" t="s">
        <v>312</v>
      </c>
      <c r="C42" s="216"/>
      <c r="D42" s="216"/>
      <c r="E42" s="151">
        <f>SUM(E40:E41)</f>
        <v>0</v>
      </c>
    </row>
    <row r="43" spans="1:5" s="13" customFormat="1" ht="18" customHeight="1">
      <c r="A43" s="206" t="s">
        <v>151</v>
      </c>
      <c r="B43" s="207"/>
      <c r="C43" s="207"/>
      <c r="D43" s="207"/>
      <c r="E43" s="208"/>
    </row>
    <row r="44" spans="1:5" s="13" customFormat="1" ht="18" customHeight="1">
      <c r="A44" s="108" t="s">
        <v>100</v>
      </c>
      <c r="B44" s="183" t="s">
        <v>152</v>
      </c>
      <c r="C44" s="183"/>
      <c r="D44" s="101" t="s">
        <v>284</v>
      </c>
      <c r="E44" s="96">
        <v>0</v>
      </c>
    </row>
    <row r="45" spans="1:5" s="13" customFormat="1" ht="18" customHeight="1">
      <c r="A45" s="108" t="s">
        <v>101</v>
      </c>
      <c r="B45" s="183" t="s">
        <v>153</v>
      </c>
      <c r="C45" s="183"/>
      <c r="D45" s="101"/>
      <c r="E45" s="96">
        <v>0</v>
      </c>
    </row>
    <row r="46" spans="1:5" s="13" customFormat="1" ht="18" customHeight="1" thickBot="1">
      <c r="A46" s="108"/>
      <c r="B46" s="216" t="s">
        <v>154</v>
      </c>
      <c r="C46" s="216"/>
      <c r="D46" s="216"/>
      <c r="E46" s="151">
        <f>SUM(E44:E45)</f>
        <v>0</v>
      </c>
    </row>
    <row r="47" spans="1:5" s="13" customFormat="1" ht="18" customHeight="1" thickBot="1">
      <c r="A47" s="73"/>
      <c r="B47" s="217" t="s">
        <v>15</v>
      </c>
      <c r="C47" s="198"/>
      <c r="D47" s="74"/>
      <c r="E47" s="150">
        <f>E36+E33+E46+E42</f>
        <v>0</v>
      </c>
    </row>
    <row r="48" spans="1:5" s="13" customFormat="1" ht="21" customHeight="1" thickBot="1">
      <c r="A48" s="20"/>
      <c r="B48" s="228" t="s">
        <v>69</v>
      </c>
      <c r="C48" s="228"/>
      <c r="D48" s="31"/>
      <c r="E48" s="152">
        <f>E32+E47</f>
        <v>80863</v>
      </c>
    </row>
    <row r="49" spans="1:5" ht="21" customHeight="1" thickBot="1">
      <c r="A49" s="111"/>
      <c r="B49" s="210" t="s">
        <v>168</v>
      </c>
      <c r="C49" s="211"/>
      <c r="D49" s="112"/>
      <c r="E49" s="153">
        <v>0</v>
      </c>
    </row>
    <row r="50" spans="1:5" ht="21" customHeight="1" thickBot="1">
      <c r="A50" s="17"/>
      <c r="B50" s="210" t="s">
        <v>165</v>
      </c>
      <c r="C50" s="211"/>
      <c r="D50" s="35"/>
      <c r="E50" s="152">
        <f>E48+E49</f>
        <v>80863</v>
      </c>
    </row>
    <row r="51" spans="1:5" ht="15.75" customHeight="1" thickBot="1">
      <c r="A51" s="110"/>
      <c r="B51" s="40"/>
      <c r="C51" s="8"/>
      <c r="D51" s="32"/>
      <c r="E51" s="171"/>
    </row>
    <row r="52" spans="1:5" ht="15.75" customHeight="1">
      <c r="A52" s="24" t="s">
        <v>100</v>
      </c>
      <c r="B52" s="214" t="s">
        <v>122</v>
      </c>
      <c r="C52" s="214"/>
      <c r="D52" s="58"/>
      <c r="E52" s="154">
        <f>E9+E14+E15+E23+E30+E37+E44+E42</f>
        <v>80863</v>
      </c>
    </row>
    <row r="53" spans="1:5" ht="15.75" customHeight="1" thickBot="1">
      <c r="A53" s="55" t="s">
        <v>101</v>
      </c>
      <c r="B53" s="184" t="s">
        <v>123</v>
      </c>
      <c r="C53" s="184"/>
      <c r="D53" s="59"/>
      <c r="E53" s="145">
        <f>E16+E25+E31+E38</f>
        <v>0</v>
      </c>
    </row>
    <row r="54" spans="1:5" ht="21" customHeight="1" thickBot="1">
      <c r="A54" s="17"/>
      <c r="B54" s="228" t="s">
        <v>69</v>
      </c>
      <c r="C54" s="228"/>
      <c r="D54" s="60"/>
      <c r="E54" s="152">
        <f>SUM(E52:E53)</f>
        <v>80863</v>
      </c>
    </row>
  </sheetData>
  <mergeCells count="40">
    <mergeCell ref="A29:A31"/>
    <mergeCell ref="B45:C45"/>
    <mergeCell ref="B21:C21"/>
    <mergeCell ref="B24:C24"/>
    <mergeCell ref="B36:C36"/>
    <mergeCell ref="B33:C33"/>
    <mergeCell ref="B29:C29"/>
    <mergeCell ref="A40:E40"/>
    <mergeCell ref="B41:C41"/>
    <mergeCell ref="B42:D42"/>
    <mergeCell ref="B54:C54"/>
    <mergeCell ref="B48:C48"/>
    <mergeCell ref="B47:C47"/>
    <mergeCell ref="A8:C8"/>
    <mergeCell ref="B14:C14"/>
    <mergeCell ref="B46:D46"/>
    <mergeCell ref="B52:C52"/>
    <mergeCell ref="A24:A26"/>
    <mergeCell ref="B18:C18"/>
    <mergeCell ref="B19:C19"/>
    <mergeCell ref="A2:E2"/>
    <mergeCell ref="B53:C53"/>
    <mergeCell ref="A34:A35"/>
    <mergeCell ref="A37:A38"/>
    <mergeCell ref="A27:C27"/>
    <mergeCell ref="B49:C49"/>
    <mergeCell ref="B50:C50"/>
    <mergeCell ref="A7:C7"/>
    <mergeCell ref="A43:E43"/>
    <mergeCell ref="B44:C44"/>
    <mergeCell ref="A1:E1"/>
    <mergeCell ref="B32:C32"/>
    <mergeCell ref="A9:A13"/>
    <mergeCell ref="B9:C9"/>
    <mergeCell ref="B17:C17"/>
    <mergeCell ref="A20:C20"/>
    <mergeCell ref="A21:A23"/>
    <mergeCell ref="B15:C15"/>
    <mergeCell ref="A16:C16"/>
    <mergeCell ref="B28:C28"/>
  </mergeCells>
  <phoneticPr fontId="0" type="noConversion"/>
  <printOptions horizontalCentered="1"/>
  <pageMargins left="0.23622047244094491" right="0.19685039370078741" top="1.03" bottom="0.83" header="0.59055118110236227" footer="0.51181102362204722"/>
  <pageSetup paperSize="9" scale="77" firstPageNumber="40" orientation="portrait" r:id="rId1"/>
  <headerFooter alignWithMargins="0">
    <oddHeader>&amp;R&amp;"Times New Roman,Normál"3. számú melléklet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Munka4" enableFormatConditionsCalculation="0">
    <tabColor indexed="11"/>
  </sheetPr>
  <dimension ref="A1:F75"/>
  <sheetViews>
    <sheetView zoomScaleNormal="100" zoomScaleSheetLayoutView="100" workbookViewId="0">
      <selection activeCell="E10" sqref="E10"/>
    </sheetView>
  </sheetViews>
  <sheetFormatPr defaultRowHeight="15" customHeight="1"/>
  <cols>
    <col min="1" max="1" width="3.42578125" style="1" bestFit="1" customWidth="1"/>
    <col min="2" max="2" width="3.7109375" style="2" customWidth="1"/>
    <col min="3" max="3" width="3.140625" style="2" bestFit="1" customWidth="1"/>
    <col min="4" max="4" width="41.7109375" style="2" customWidth="1"/>
    <col min="5" max="5" width="12.85546875" style="27" bestFit="1" customWidth="1"/>
    <col min="6" max="6" width="14" style="27" bestFit="1" customWidth="1"/>
    <col min="7" max="16384" width="9.140625" style="2"/>
  </cols>
  <sheetData>
    <row r="1" spans="1:6" ht="18" customHeight="1">
      <c r="A1" s="188" t="s">
        <v>315</v>
      </c>
      <c r="B1" s="188"/>
      <c r="C1" s="188"/>
      <c r="D1" s="188"/>
      <c r="E1" s="188"/>
      <c r="F1" s="188"/>
    </row>
    <row r="2" spans="1:6" ht="15" customHeight="1">
      <c r="A2" s="188" t="s">
        <v>116</v>
      </c>
      <c r="B2" s="188"/>
      <c r="C2" s="188"/>
      <c r="D2" s="188"/>
      <c r="E2" s="188"/>
      <c r="F2" s="188"/>
    </row>
    <row r="3" spans="1:6" ht="15" customHeight="1">
      <c r="A3" s="3"/>
      <c r="B3" s="3"/>
      <c r="C3" s="13"/>
      <c r="D3" s="13"/>
      <c r="E3" s="28"/>
      <c r="F3" s="22" t="s">
        <v>0</v>
      </c>
    </row>
    <row r="4" spans="1:6" ht="9" customHeight="1" thickBot="1"/>
    <row r="5" spans="1:6" ht="25.5" customHeight="1" thickBot="1">
      <c r="A5" s="190" t="s">
        <v>99</v>
      </c>
      <c r="B5" s="191"/>
      <c r="C5" s="191"/>
      <c r="D5" s="192"/>
      <c r="E5" s="109" t="s">
        <v>88</v>
      </c>
      <c r="F5" s="143" t="s">
        <v>308</v>
      </c>
    </row>
    <row r="6" spans="1:6" ht="15" customHeight="1">
      <c r="A6" s="235" t="s">
        <v>100</v>
      </c>
      <c r="B6" s="48" t="s">
        <v>64</v>
      </c>
      <c r="C6" s="49"/>
      <c r="D6" s="49"/>
      <c r="E6" s="49"/>
      <c r="F6" s="172"/>
    </row>
    <row r="7" spans="1:6" s="13" customFormat="1" ht="15" customHeight="1">
      <c r="A7" s="222"/>
      <c r="B7" s="220" t="s">
        <v>100</v>
      </c>
      <c r="C7" s="224" t="s">
        <v>60</v>
      </c>
      <c r="D7" s="224"/>
      <c r="E7" s="85" t="s">
        <v>271</v>
      </c>
      <c r="F7" s="95">
        <f>SUM(F8:F9)</f>
        <v>53596</v>
      </c>
    </row>
    <row r="8" spans="1:6" s="8" customFormat="1" ht="15" customHeight="1">
      <c r="A8" s="222"/>
      <c r="B8" s="220"/>
      <c r="C8" s="10" t="s">
        <v>100</v>
      </c>
      <c r="D8" s="7" t="s">
        <v>286</v>
      </c>
      <c r="E8" s="10" t="s">
        <v>288</v>
      </c>
      <c r="F8" s="96">
        <v>53296</v>
      </c>
    </row>
    <row r="9" spans="1:6" s="8" customFormat="1" ht="15" customHeight="1">
      <c r="A9" s="222"/>
      <c r="B9" s="220"/>
      <c r="C9" s="10" t="s">
        <v>101</v>
      </c>
      <c r="D9" s="16" t="s">
        <v>287</v>
      </c>
      <c r="E9" s="14" t="s">
        <v>289</v>
      </c>
      <c r="F9" s="96">
        <v>300</v>
      </c>
    </row>
    <row r="10" spans="1:6" s="13" customFormat="1" ht="15" customHeight="1">
      <c r="A10" s="222"/>
      <c r="B10" s="220" t="s">
        <v>101</v>
      </c>
      <c r="C10" s="224" t="s">
        <v>117</v>
      </c>
      <c r="D10" s="224"/>
      <c r="E10" s="85" t="s">
        <v>272</v>
      </c>
      <c r="F10" s="95">
        <f>SUM(F11:F11)</f>
        <v>13198</v>
      </c>
    </row>
    <row r="11" spans="1:6" s="13" customFormat="1" ht="15" customHeight="1">
      <c r="A11" s="222"/>
      <c r="B11" s="220"/>
      <c r="C11" s="10" t="s">
        <v>100</v>
      </c>
      <c r="D11" s="5" t="s">
        <v>314</v>
      </c>
      <c r="E11" s="10" t="s">
        <v>313</v>
      </c>
      <c r="F11" s="96">
        <v>13198</v>
      </c>
    </row>
    <row r="12" spans="1:6" s="13" customFormat="1" ht="15" customHeight="1">
      <c r="A12" s="222"/>
      <c r="B12" s="220" t="s">
        <v>102</v>
      </c>
      <c r="C12" s="224" t="s">
        <v>84</v>
      </c>
      <c r="D12" s="224"/>
      <c r="E12" s="85" t="s">
        <v>273</v>
      </c>
      <c r="F12" s="95">
        <f>SUM(F13:F20)</f>
        <v>10043</v>
      </c>
    </row>
    <row r="13" spans="1:6" s="13" customFormat="1" ht="15" customHeight="1">
      <c r="A13" s="222"/>
      <c r="B13" s="220"/>
      <c r="C13" s="10" t="s">
        <v>100</v>
      </c>
      <c r="D13" s="7" t="s">
        <v>56</v>
      </c>
      <c r="E13" s="10" t="s">
        <v>290</v>
      </c>
      <c r="F13" s="96">
        <v>1623</v>
      </c>
    </row>
    <row r="14" spans="1:6" s="13" customFormat="1" ht="15" customHeight="1">
      <c r="A14" s="222"/>
      <c r="B14" s="220"/>
      <c r="C14" s="10" t="s">
        <v>101</v>
      </c>
      <c r="D14" s="7" t="s">
        <v>155</v>
      </c>
      <c r="E14" s="10" t="s">
        <v>291</v>
      </c>
      <c r="F14" s="96">
        <v>0</v>
      </c>
    </row>
    <row r="15" spans="1:6" s="13" customFormat="1" ht="15" customHeight="1">
      <c r="A15" s="222"/>
      <c r="B15" s="220"/>
      <c r="C15" s="10" t="s">
        <v>102</v>
      </c>
      <c r="D15" s="7" t="s">
        <v>156</v>
      </c>
      <c r="E15" s="10" t="s">
        <v>292</v>
      </c>
      <c r="F15" s="96">
        <v>5448</v>
      </c>
    </row>
    <row r="16" spans="1:6" s="13" customFormat="1" ht="15" customHeight="1">
      <c r="A16" s="222"/>
      <c r="B16" s="220"/>
      <c r="C16" s="10">
        <v>4</v>
      </c>
      <c r="D16" s="7" t="s">
        <v>293</v>
      </c>
      <c r="E16" s="10" t="s">
        <v>294</v>
      </c>
      <c r="F16" s="96">
        <v>1600</v>
      </c>
    </row>
    <row r="17" spans="1:6" s="13" customFormat="1" ht="15" customHeight="1">
      <c r="A17" s="222"/>
      <c r="B17" s="220"/>
      <c r="C17" s="10" t="s">
        <v>104</v>
      </c>
      <c r="D17" s="7" t="s">
        <v>295</v>
      </c>
      <c r="E17" s="10" t="s">
        <v>296</v>
      </c>
      <c r="F17" s="96">
        <v>1372</v>
      </c>
    </row>
    <row r="18" spans="1:6" s="13" customFormat="1" ht="15" customHeight="1">
      <c r="A18" s="222"/>
      <c r="B18" s="220"/>
      <c r="C18" s="10"/>
      <c r="D18" s="7"/>
      <c r="E18" s="10"/>
      <c r="F18" s="96"/>
    </row>
    <row r="19" spans="1:6" s="13" customFormat="1" ht="15" customHeight="1">
      <c r="A19" s="222"/>
      <c r="B19" s="220"/>
      <c r="C19" s="10"/>
      <c r="D19" s="7"/>
      <c r="E19" s="10"/>
      <c r="F19" s="96"/>
    </row>
    <row r="20" spans="1:6" s="13" customFormat="1" ht="15" customHeight="1">
      <c r="A20" s="222"/>
      <c r="B20" s="220"/>
      <c r="C20" s="10"/>
      <c r="D20" s="7"/>
      <c r="E20" s="10"/>
      <c r="F20" s="96"/>
    </row>
    <row r="21" spans="1:6" s="13" customFormat="1" ht="15" customHeight="1">
      <c r="A21" s="222"/>
      <c r="B21" s="19"/>
      <c r="C21" s="224"/>
      <c r="D21" s="224"/>
      <c r="E21" s="85"/>
      <c r="F21" s="95"/>
    </row>
    <row r="22" spans="1:6" s="13" customFormat="1" ht="15" customHeight="1">
      <c r="A22" s="222"/>
      <c r="B22" s="19" t="s">
        <v>103</v>
      </c>
      <c r="C22" s="224" t="s">
        <v>297</v>
      </c>
      <c r="D22" s="224"/>
      <c r="E22" s="85" t="s">
        <v>274</v>
      </c>
      <c r="F22" s="95">
        <v>0</v>
      </c>
    </row>
    <row r="23" spans="1:6" ht="15" customHeight="1" thickBot="1">
      <c r="A23" s="236"/>
      <c r="B23" s="261" t="s">
        <v>10</v>
      </c>
      <c r="C23" s="262"/>
      <c r="D23" s="263"/>
      <c r="E23" s="86"/>
      <c r="F23" s="156">
        <f>F7+F10+F12+F21+F22</f>
        <v>76837</v>
      </c>
    </row>
    <row r="24" spans="1:6" ht="15" customHeight="1">
      <c r="A24" s="221" t="s">
        <v>101</v>
      </c>
      <c r="B24" s="258" t="s">
        <v>5</v>
      </c>
      <c r="C24" s="259"/>
      <c r="D24" s="259"/>
      <c r="E24" s="259"/>
      <c r="F24" s="260"/>
    </row>
    <row r="25" spans="1:6" ht="15" customHeight="1">
      <c r="A25" s="222"/>
      <c r="B25" s="10" t="s">
        <v>100</v>
      </c>
      <c r="C25" s="183" t="s">
        <v>86</v>
      </c>
      <c r="D25" s="183"/>
      <c r="E25" s="10"/>
      <c r="F25" s="96"/>
    </row>
    <row r="26" spans="1:6" ht="15" customHeight="1">
      <c r="A26" s="222"/>
      <c r="B26" s="10" t="s">
        <v>101</v>
      </c>
      <c r="C26" s="183" t="s">
        <v>6</v>
      </c>
      <c r="D26" s="183"/>
      <c r="E26" s="10" t="s">
        <v>275</v>
      </c>
      <c r="F26" s="96">
        <v>4026</v>
      </c>
    </row>
    <row r="27" spans="1:6" ht="15" customHeight="1">
      <c r="A27" s="222"/>
      <c r="B27" s="10" t="s">
        <v>102</v>
      </c>
      <c r="C27" s="183" t="s">
        <v>31</v>
      </c>
      <c r="D27" s="183"/>
      <c r="E27" s="10" t="s">
        <v>278</v>
      </c>
      <c r="F27" s="96"/>
    </row>
    <row r="28" spans="1:6" ht="15" customHeight="1" thickBot="1">
      <c r="A28" s="236"/>
      <c r="B28" s="234" t="s">
        <v>32</v>
      </c>
      <c r="C28" s="234"/>
      <c r="D28" s="234"/>
      <c r="E28" s="86"/>
      <c r="F28" s="156">
        <f>SUM(F25:F27)</f>
        <v>4026</v>
      </c>
    </row>
    <row r="29" spans="1:6" ht="15" customHeight="1">
      <c r="A29" s="221" t="s">
        <v>102</v>
      </c>
      <c r="B29" s="258" t="s">
        <v>87</v>
      </c>
      <c r="C29" s="259"/>
      <c r="D29" s="259"/>
      <c r="E29" s="259"/>
      <c r="F29" s="260"/>
    </row>
    <row r="30" spans="1:6" ht="15" customHeight="1">
      <c r="A30" s="222"/>
      <c r="B30" s="10" t="s">
        <v>100</v>
      </c>
      <c r="C30" s="183" t="s">
        <v>33</v>
      </c>
      <c r="D30" s="183"/>
      <c r="E30" s="10" t="s">
        <v>276</v>
      </c>
      <c r="F30" s="96">
        <v>0</v>
      </c>
    </row>
    <row r="31" spans="1:6" ht="15" customHeight="1">
      <c r="A31" s="222"/>
      <c r="B31" s="10" t="s">
        <v>101</v>
      </c>
      <c r="C31" s="183" t="s">
        <v>34</v>
      </c>
      <c r="D31" s="183"/>
      <c r="E31" s="10" t="s">
        <v>279</v>
      </c>
      <c r="F31" s="96"/>
    </row>
    <row r="32" spans="1:6" ht="15" customHeight="1" thickBot="1">
      <c r="A32" s="236"/>
      <c r="B32" s="234" t="s">
        <v>57</v>
      </c>
      <c r="C32" s="234"/>
      <c r="D32" s="234"/>
      <c r="E32" s="86"/>
      <c r="F32" s="156">
        <f>SUM(F30:F31)</f>
        <v>0</v>
      </c>
    </row>
    <row r="33" spans="1:6" ht="15" customHeight="1">
      <c r="A33" s="221" t="s">
        <v>103</v>
      </c>
      <c r="B33" s="258" t="s">
        <v>11</v>
      </c>
      <c r="C33" s="259"/>
      <c r="D33" s="259"/>
      <c r="E33" s="259"/>
      <c r="F33" s="260"/>
    </row>
    <row r="34" spans="1:6" ht="15" customHeight="1">
      <c r="A34" s="222"/>
      <c r="B34" s="10" t="s">
        <v>100</v>
      </c>
      <c r="C34" s="264" t="s">
        <v>79</v>
      </c>
      <c r="D34" s="264"/>
      <c r="E34" s="14" t="s">
        <v>298</v>
      </c>
      <c r="F34" s="11">
        <v>0</v>
      </c>
    </row>
    <row r="35" spans="1:6" ht="15" customHeight="1">
      <c r="A35" s="222"/>
      <c r="B35" s="10" t="s">
        <v>101</v>
      </c>
      <c r="C35" s="183" t="s">
        <v>80</v>
      </c>
      <c r="D35" s="183"/>
      <c r="E35" s="14" t="s">
        <v>299</v>
      </c>
      <c r="F35" s="11"/>
    </row>
    <row r="36" spans="1:6" ht="15" customHeight="1">
      <c r="A36" s="223"/>
      <c r="B36" s="38" t="s">
        <v>102</v>
      </c>
      <c r="C36" s="250" t="s">
        <v>7</v>
      </c>
      <c r="D36" s="251"/>
      <c r="E36" s="43" t="s">
        <v>281</v>
      </c>
      <c r="F36" s="11">
        <v>0</v>
      </c>
    </row>
    <row r="37" spans="1:6" ht="15" customHeight="1" thickBot="1">
      <c r="A37" s="236"/>
      <c r="B37" s="234" t="s">
        <v>58</v>
      </c>
      <c r="C37" s="234"/>
      <c r="D37" s="234"/>
      <c r="E37" s="86" t="s">
        <v>100</v>
      </c>
      <c r="F37" s="12">
        <f>SUM(F34:F36)</f>
        <v>0</v>
      </c>
    </row>
    <row r="38" spans="1:6" ht="15" customHeight="1">
      <c r="A38" s="272" t="s">
        <v>104</v>
      </c>
      <c r="B38" s="258" t="s">
        <v>110</v>
      </c>
      <c r="C38" s="259"/>
      <c r="D38" s="259"/>
      <c r="E38" s="259"/>
      <c r="F38" s="260"/>
    </row>
    <row r="39" spans="1:6" ht="15" customHeight="1">
      <c r="A39" s="273"/>
      <c r="B39" s="15" t="s">
        <v>100</v>
      </c>
      <c r="C39" s="250" t="s">
        <v>157</v>
      </c>
      <c r="D39" s="251"/>
      <c r="E39" s="34" t="s">
        <v>282</v>
      </c>
      <c r="F39" s="96">
        <v>0</v>
      </c>
    </row>
    <row r="40" spans="1:6" ht="15" customHeight="1">
      <c r="A40" s="273"/>
      <c r="B40" s="15" t="s">
        <v>101</v>
      </c>
      <c r="C40" s="281" t="s">
        <v>158</v>
      </c>
      <c r="D40" s="282"/>
      <c r="E40" s="87"/>
      <c r="F40" s="96"/>
    </row>
    <row r="41" spans="1:6" ht="15" customHeight="1" thickBot="1">
      <c r="A41" s="274"/>
      <c r="B41" s="261" t="s">
        <v>14</v>
      </c>
      <c r="C41" s="262"/>
      <c r="D41" s="263"/>
      <c r="E41" s="88"/>
      <c r="F41" s="156">
        <f>SUM(F39:F40)</f>
        <v>0</v>
      </c>
    </row>
    <row r="42" spans="1:6" ht="18" customHeight="1" thickBot="1">
      <c r="A42" s="47" t="s">
        <v>107</v>
      </c>
      <c r="B42" s="278" t="s">
        <v>83</v>
      </c>
      <c r="C42" s="279"/>
      <c r="D42" s="280"/>
      <c r="E42" s="89"/>
      <c r="F42" s="159">
        <f>F23+F28+F32+F37+F41</f>
        <v>80863</v>
      </c>
    </row>
    <row r="43" spans="1:6" ht="18" customHeight="1">
      <c r="A43" s="79"/>
      <c r="B43" s="82"/>
      <c r="C43" s="81"/>
      <c r="D43" s="81"/>
      <c r="E43" s="90"/>
      <c r="F43" s="173"/>
    </row>
    <row r="44" spans="1:6" ht="18" customHeight="1" thickBot="1">
      <c r="A44" s="80"/>
      <c r="B44" s="83"/>
      <c r="C44" s="84"/>
      <c r="D44" s="84"/>
      <c r="E44" s="91"/>
      <c r="F44" s="174"/>
    </row>
    <row r="45" spans="1:6" ht="15" customHeight="1">
      <c r="A45" s="221" t="s">
        <v>109</v>
      </c>
      <c r="B45" s="258" t="s">
        <v>16</v>
      </c>
      <c r="C45" s="259"/>
      <c r="D45" s="259"/>
      <c r="E45" s="259"/>
      <c r="F45" s="260"/>
    </row>
    <row r="46" spans="1:6" ht="15" customHeight="1">
      <c r="A46" s="222"/>
      <c r="B46" s="224" t="s">
        <v>124</v>
      </c>
      <c r="C46" s="224"/>
      <c r="D46" s="224"/>
      <c r="E46" s="85"/>
      <c r="F46" s="95">
        <f>SUM(F47:F48)</f>
        <v>0</v>
      </c>
    </row>
    <row r="47" spans="1:6" ht="15" customHeight="1">
      <c r="A47" s="222"/>
      <c r="B47" s="10" t="s">
        <v>100</v>
      </c>
      <c r="C47" s="183" t="s">
        <v>125</v>
      </c>
      <c r="D47" s="183"/>
      <c r="E47" s="10" t="s">
        <v>283</v>
      </c>
      <c r="F47" s="96"/>
    </row>
    <row r="48" spans="1:6" ht="15" customHeight="1">
      <c r="A48" s="222"/>
      <c r="B48" s="10" t="s">
        <v>101</v>
      </c>
      <c r="C48" s="183" t="s">
        <v>126</v>
      </c>
      <c r="D48" s="183"/>
      <c r="E48" s="10"/>
      <c r="F48" s="96"/>
    </row>
    <row r="49" spans="1:6" ht="15" customHeight="1" thickBot="1">
      <c r="A49" s="236"/>
      <c r="B49" s="271" t="s">
        <v>17</v>
      </c>
      <c r="C49" s="271"/>
      <c r="D49" s="271"/>
      <c r="E49" s="86" t="s">
        <v>114</v>
      </c>
      <c r="F49" s="156">
        <f>F46</f>
        <v>0</v>
      </c>
    </row>
    <row r="50" spans="1:6" ht="15" customHeight="1">
      <c r="A50" s="221" t="s">
        <v>111</v>
      </c>
      <c r="B50" s="268" t="s">
        <v>90</v>
      </c>
      <c r="C50" s="269"/>
      <c r="D50" s="269"/>
      <c r="E50" s="269"/>
      <c r="F50" s="270"/>
    </row>
    <row r="51" spans="1:6" ht="15" customHeight="1">
      <c r="A51" s="222"/>
      <c r="B51" s="224" t="s">
        <v>76</v>
      </c>
      <c r="C51" s="224"/>
      <c r="D51" s="224"/>
      <c r="E51" s="85" t="s">
        <v>70</v>
      </c>
      <c r="F51" s="36">
        <f>SUM(F52:F53)</f>
        <v>0</v>
      </c>
    </row>
    <row r="52" spans="1:6" ht="15" customHeight="1">
      <c r="A52" s="222"/>
      <c r="B52" s="10" t="s">
        <v>100</v>
      </c>
      <c r="C52" s="183" t="s">
        <v>75</v>
      </c>
      <c r="D52" s="183"/>
      <c r="E52" s="10"/>
      <c r="F52" s="11"/>
    </row>
    <row r="53" spans="1:6" ht="15" customHeight="1">
      <c r="A53" s="222"/>
      <c r="B53" s="10" t="s">
        <v>101</v>
      </c>
      <c r="C53" s="183" t="s">
        <v>74</v>
      </c>
      <c r="D53" s="183"/>
      <c r="E53" s="10"/>
      <c r="F53" s="11"/>
    </row>
    <row r="54" spans="1:6" ht="15" customHeight="1">
      <c r="A54" s="223"/>
      <c r="B54" s="265" t="s">
        <v>39</v>
      </c>
      <c r="C54" s="266"/>
      <c r="D54" s="267"/>
      <c r="E54" s="53"/>
      <c r="F54" s="36">
        <f>SUM(F55)</f>
        <v>0</v>
      </c>
    </row>
    <row r="55" spans="1:6" ht="15" customHeight="1">
      <c r="A55" s="223"/>
      <c r="B55" s="38" t="s">
        <v>100</v>
      </c>
      <c r="C55" s="250" t="s">
        <v>40</v>
      </c>
      <c r="D55" s="251"/>
      <c r="E55" s="38"/>
      <c r="F55" s="165"/>
    </row>
    <row r="56" spans="1:6" s="13" customFormat="1" ht="15" customHeight="1" thickBot="1">
      <c r="A56" s="236"/>
      <c r="B56" s="234" t="s">
        <v>91</v>
      </c>
      <c r="C56" s="234"/>
      <c r="D56" s="234"/>
      <c r="E56" s="86" t="s">
        <v>77</v>
      </c>
      <c r="F56" s="12">
        <f>F51+F54</f>
        <v>0</v>
      </c>
    </row>
    <row r="57" spans="1:6" s="13" customFormat="1" ht="15" customHeight="1">
      <c r="A57" s="221" t="s">
        <v>112</v>
      </c>
      <c r="B57" s="268" t="s">
        <v>18</v>
      </c>
      <c r="C57" s="269"/>
      <c r="D57" s="269"/>
      <c r="E57" s="269"/>
      <c r="F57" s="270"/>
    </row>
    <row r="58" spans="1:6" s="13" customFormat="1" ht="15" customHeight="1">
      <c r="A58" s="222"/>
      <c r="B58" s="224" t="s">
        <v>18</v>
      </c>
      <c r="C58" s="224"/>
      <c r="D58" s="224"/>
      <c r="E58" s="85"/>
      <c r="F58" s="36">
        <f>SUM(F59:F60)</f>
        <v>0</v>
      </c>
    </row>
    <row r="59" spans="1:6" s="13" customFormat="1" ht="15" customHeight="1">
      <c r="A59" s="222"/>
      <c r="B59" s="10" t="s">
        <v>100</v>
      </c>
      <c r="C59" s="250" t="s">
        <v>27</v>
      </c>
      <c r="D59" s="251"/>
      <c r="E59" s="10"/>
      <c r="F59" s="11"/>
    </row>
    <row r="60" spans="1:6" s="13" customFormat="1" ht="15" customHeight="1">
      <c r="A60" s="222"/>
      <c r="B60" s="10" t="s">
        <v>101</v>
      </c>
      <c r="C60" s="250" t="s">
        <v>81</v>
      </c>
      <c r="D60" s="251"/>
      <c r="E60" s="10"/>
      <c r="F60" s="11"/>
    </row>
    <row r="61" spans="1:6" s="13" customFormat="1" ht="15" customHeight="1" thickBot="1">
      <c r="A61" s="236"/>
      <c r="B61" s="234" t="s">
        <v>18</v>
      </c>
      <c r="C61" s="234"/>
      <c r="D61" s="234"/>
      <c r="E61" s="86"/>
      <c r="F61" s="12">
        <f>F58</f>
        <v>0</v>
      </c>
    </row>
    <row r="62" spans="1:6" s="13" customFormat="1" ht="15" customHeight="1">
      <c r="A62" s="206" t="s">
        <v>309</v>
      </c>
      <c r="B62" s="207"/>
      <c r="C62" s="207"/>
      <c r="D62" s="207"/>
      <c r="E62" s="207"/>
      <c r="F62" s="208"/>
    </row>
    <row r="63" spans="1:6" s="13" customFormat="1" ht="15" customHeight="1">
      <c r="A63" s="108" t="s">
        <v>100</v>
      </c>
      <c r="B63" s="250" t="s">
        <v>309</v>
      </c>
      <c r="C63" s="257"/>
      <c r="D63" s="251"/>
      <c r="E63" s="6" t="s">
        <v>311</v>
      </c>
      <c r="F63" s="96">
        <v>0</v>
      </c>
    </row>
    <row r="64" spans="1:6" s="13" customFormat="1" ht="15" customHeight="1" thickBot="1">
      <c r="A64" s="108"/>
      <c r="B64" s="105" t="s">
        <v>159</v>
      </c>
      <c r="C64" s="106"/>
      <c r="D64" s="107" t="s">
        <v>312</v>
      </c>
      <c r="E64" s="100"/>
      <c r="F64" s="151">
        <f>SUM(F62:F63)</f>
        <v>0</v>
      </c>
    </row>
    <row r="65" spans="1:6" s="13" customFormat="1" ht="15" customHeight="1">
      <c r="A65" s="206" t="s">
        <v>151</v>
      </c>
      <c r="B65" s="207"/>
      <c r="C65" s="207"/>
      <c r="D65" s="207"/>
      <c r="E65" s="207"/>
      <c r="F65" s="208"/>
    </row>
    <row r="66" spans="1:6" s="13" customFormat="1" ht="15" customHeight="1">
      <c r="A66" s="108" t="s">
        <v>100</v>
      </c>
      <c r="B66" s="250" t="s">
        <v>160</v>
      </c>
      <c r="C66" s="257"/>
      <c r="D66" s="251"/>
      <c r="E66" s="6" t="s">
        <v>284</v>
      </c>
      <c r="F66" s="96">
        <v>0</v>
      </c>
    </row>
    <row r="67" spans="1:6" s="13" customFormat="1" ht="15" customHeight="1">
      <c r="A67" s="108" t="s">
        <v>101</v>
      </c>
      <c r="B67" s="250" t="s">
        <v>161</v>
      </c>
      <c r="C67" s="257"/>
      <c r="D67" s="251"/>
      <c r="E67" s="6"/>
      <c r="F67" s="96"/>
    </row>
    <row r="68" spans="1:6" s="13" customFormat="1" ht="15" customHeight="1" thickBot="1">
      <c r="A68" s="108"/>
      <c r="B68" s="105" t="s">
        <v>159</v>
      </c>
      <c r="C68" s="106"/>
      <c r="D68" s="107"/>
      <c r="E68" s="100"/>
      <c r="F68" s="151">
        <f>SUM(F66:F67)</f>
        <v>0</v>
      </c>
    </row>
    <row r="69" spans="1:6" s="13" customFormat="1" ht="18" customHeight="1" thickBot="1">
      <c r="A69" s="47" t="s">
        <v>112</v>
      </c>
      <c r="B69" s="275" t="s">
        <v>15</v>
      </c>
      <c r="C69" s="276"/>
      <c r="D69" s="277"/>
      <c r="E69" s="92"/>
      <c r="F69" s="159">
        <f>F49+F56+F61+F68+F64</f>
        <v>0</v>
      </c>
    </row>
    <row r="70" spans="1:6" s="8" customFormat="1" ht="21" customHeight="1" thickBot="1">
      <c r="A70" s="23" t="s">
        <v>113</v>
      </c>
      <c r="B70" s="210" t="s">
        <v>69</v>
      </c>
      <c r="C70" s="230"/>
      <c r="D70" s="211"/>
      <c r="E70" s="93"/>
      <c r="F70" s="175">
        <f>F42+F69</f>
        <v>80863</v>
      </c>
    </row>
    <row r="71" spans="1:6" s="8" customFormat="1" ht="15" customHeight="1">
      <c r="A71" s="1"/>
      <c r="B71" s="2"/>
      <c r="C71" s="2"/>
      <c r="D71" s="2"/>
      <c r="E71" s="27"/>
      <c r="F71" s="27"/>
    </row>
    <row r="74" spans="1:6" ht="15" customHeight="1">
      <c r="A74" s="9"/>
      <c r="B74" s="8"/>
      <c r="C74" s="8"/>
      <c r="D74" s="8"/>
      <c r="E74" s="32"/>
      <c r="F74" s="32"/>
    </row>
    <row r="75" spans="1:6" ht="15" customHeight="1">
      <c r="A75" s="3"/>
    </row>
  </sheetData>
  <mergeCells count="63">
    <mergeCell ref="B33:F33"/>
    <mergeCell ref="C35:D35"/>
    <mergeCell ref="C39:D39"/>
    <mergeCell ref="C40:D40"/>
    <mergeCell ref="B38:F38"/>
    <mergeCell ref="C36:D36"/>
    <mergeCell ref="B69:D69"/>
    <mergeCell ref="B41:D41"/>
    <mergeCell ref="B67:D67"/>
    <mergeCell ref="B58:D58"/>
    <mergeCell ref="B42:D42"/>
    <mergeCell ref="B66:D66"/>
    <mergeCell ref="B61:D61"/>
    <mergeCell ref="C59:D59"/>
    <mergeCell ref="C60:D60"/>
    <mergeCell ref="B57:F57"/>
    <mergeCell ref="A38:A41"/>
    <mergeCell ref="B51:D51"/>
    <mergeCell ref="C52:D52"/>
    <mergeCell ref="A50:A56"/>
    <mergeCell ref="C53:D53"/>
    <mergeCell ref="B56:D56"/>
    <mergeCell ref="C55:D55"/>
    <mergeCell ref="B45:F45"/>
    <mergeCell ref="B70:D70"/>
    <mergeCell ref="B46:D46"/>
    <mergeCell ref="C47:D47"/>
    <mergeCell ref="C48:D48"/>
    <mergeCell ref="B54:D54"/>
    <mergeCell ref="A65:F65"/>
    <mergeCell ref="B50:F50"/>
    <mergeCell ref="A57:A61"/>
    <mergeCell ref="A45:A49"/>
    <mergeCell ref="B49:D49"/>
    <mergeCell ref="A2:F2"/>
    <mergeCell ref="A33:A37"/>
    <mergeCell ref="B23:D23"/>
    <mergeCell ref="B10:B11"/>
    <mergeCell ref="B12:B20"/>
    <mergeCell ref="C10:D10"/>
    <mergeCell ref="B37:D37"/>
    <mergeCell ref="C34:D34"/>
    <mergeCell ref="A5:D5"/>
    <mergeCell ref="A29:A32"/>
    <mergeCell ref="B7:B9"/>
    <mergeCell ref="B28:D28"/>
    <mergeCell ref="A6:A23"/>
    <mergeCell ref="C12:D12"/>
    <mergeCell ref="C21:D21"/>
    <mergeCell ref="C22:D22"/>
    <mergeCell ref="C26:D26"/>
    <mergeCell ref="C27:D27"/>
    <mergeCell ref="A24:A28"/>
    <mergeCell ref="A1:F1"/>
    <mergeCell ref="A62:F62"/>
    <mergeCell ref="B63:D63"/>
    <mergeCell ref="B32:D32"/>
    <mergeCell ref="C25:D25"/>
    <mergeCell ref="B24:F24"/>
    <mergeCell ref="B29:F29"/>
    <mergeCell ref="C31:D31"/>
    <mergeCell ref="C30:D30"/>
    <mergeCell ref="C7:D7"/>
  </mergeCells>
  <phoneticPr fontId="0" type="noConversion"/>
  <printOptions horizontalCentered="1"/>
  <pageMargins left="0.22" right="0.16" top="0.39370078740157483" bottom="0.45" header="0.19685039370078741" footer="0.19685039370078741"/>
  <pageSetup paperSize="9" firstPageNumber="41" orientation="portrait" r:id="rId1"/>
  <headerFooter alignWithMargins="0">
    <oddHeader>&amp;R&amp;"Times New Roman,Normál"4. számú melléklet</oddHeader>
    <oddFooter>&amp;C&amp;"Times New Roman,Normál"&amp;P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D30"/>
  <sheetViews>
    <sheetView topLeftCell="A4" workbookViewId="0">
      <selection activeCell="B4" sqref="B4:B5"/>
    </sheetView>
  </sheetViews>
  <sheetFormatPr defaultRowHeight="15" customHeight="1"/>
  <cols>
    <col min="1" max="1" width="6.5703125" style="135" customWidth="1"/>
    <col min="2" max="2" width="45.28515625" style="134" customWidth="1"/>
    <col min="3" max="3" width="16.28515625" style="134" customWidth="1"/>
    <col min="4" max="4" width="16.5703125" style="136" customWidth="1"/>
    <col min="5" max="5" width="12" style="134" bestFit="1" customWidth="1"/>
    <col min="6" max="6" width="9.140625" style="134"/>
    <col min="7" max="7" width="14.140625" style="134" customWidth="1"/>
    <col min="8" max="8" width="9.5703125" style="134" bestFit="1" customWidth="1"/>
    <col min="9" max="16384" width="9.140625" style="134"/>
  </cols>
  <sheetData>
    <row r="1" spans="1:4" s="2" customFormat="1" ht="18" customHeight="1">
      <c r="A1" s="188" t="s">
        <v>315</v>
      </c>
      <c r="B1" s="188"/>
      <c r="C1" s="188"/>
      <c r="D1" s="13"/>
    </row>
    <row r="2" spans="1:4" ht="15" customHeight="1">
      <c r="D2" s="176"/>
    </row>
    <row r="3" spans="1:4" ht="15" customHeight="1" thickBot="1"/>
    <row r="4" spans="1:4" ht="42" customHeight="1" thickBot="1">
      <c r="A4" s="283" t="s">
        <v>305</v>
      </c>
      <c r="B4" s="285" t="s">
        <v>306</v>
      </c>
      <c r="C4" s="181"/>
    </row>
    <row r="5" spans="1:4" ht="25.5" customHeight="1" thickBot="1">
      <c r="A5" s="284"/>
      <c r="B5" s="286"/>
      <c r="C5" s="182" t="s">
        <v>316</v>
      </c>
    </row>
    <row r="6" spans="1:4" ht="15" customHeight="1">
      <c r="A6" s="137" t="s">
        <v>100</v>
      </c>
      <c r="B6" s="139" t="s">
        <v>317</v>
      </c>
      <c r="C6" s="179">
        <v>16</v>
      </c>
    </row>
    <row r="7" spans="1:4" ht="15" customHeight="1">
      <c r="A7" s="137" t="s">
        <v>101</v>
      </c>
      <c r="B7" s="177" t="s">
        <v>318</v>
      </c>
      <c r="C7" s="179">
        <v>1</v>
      </c>
    </row>
    <row r="8" spans="1:4" ht="15" customHeight="1" thickBot="1">
      <c r="A8" s="137" t="s">
        <v>102</v>
      </c>
      <c r="B8" s="139"/>
      <c r="C8" s="178"/>
    </row>
    <row r="9" spans="1:4" s="138" customFormat="1" ht="18" customHeight="1" thickBot="1">
      <c r="A9" s="287" t="s">
        <v>307</v>
      </c>
      <c r="B9" s="288"/>
      <c r="C9" s="180">
        <f>SUM(C6:C8)</f>
        <v>17</v>
      </c>
    </row>
    <row r="10" spans="1:4" ht="15" customHeight="1">
      <c r="B10" s="140"/>
      <c r="C10" s="140"/>
      <c r="D10" s="141"/>
    </row>
    <row r="14" spans="1:4" ht="15" customHeight="1">
      <c r="B14" s="138"/>
      <c r="C14" s="138"/>
      <c r="D14" s="142"/>
    </row>
    <row r="15" spans="1:4" ht="15" customHeight="1">
      <c r="B15" s="138"/>
      <c r="C15" s="138"/>
      <c r="D15" s="142"/>
    </row>
    <row r="16" spans="1:4" ht="15" customHeight="1">
      <c r="B16" s="138"/>
      <c r="C16" s="138"/>
      <c r="D16" s="142"/>
    </row>
    <row r="17" spans="2:4" ht="15" customHeight="1">
      <c r="B17" s="138"/>
      <c r="C17" s="138"/>
      <c r="D17" s="142"/>
    </row>
    <row r="22" spans="2:4" ht="15" customHeight="1">
      <c r="B22" s="138"/>
      <c r="C22" s="138"/>
      <c r="D22" s="142"/>
    </row>
    <row r="28" spans="2:4" ht="15" customHeight="1">
      <c r="B28" s="138"/>
      <c r="C28" s="138"/>
      <c r="D28" s="142"/>
    </row>
    <row r="30" spans="2:4" ht="15" customHeight="1">
      <c r="B30" s="138"/>
      <c r="C30" s="138"/>
      <c r="D30" s="142"/>
    </row>
  </sheetData>
  <mergeCells count="4">
    <mergeCell ref="A4:A5"/>
    <mergeCell ref="B4:B5"/>
    <mergeCell ref="A1:C1"/>
    <mergeCell ref="A9:B9"/>
  </mergeCells>
  <phoneticPr fontId="6" type="noConversion"/>
  <pageMargins left="0.96" right="0.7" top="0.75" bottom="0.75" header="0.3" footer="0.3"/>
  <pageSetup paperSize="9" orientation="portrait" r:id="rId1"/>
  <headerFooter>
    <oddHeader>&amp;R9. számú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6</vt:i4>
      </vt:variant>
    </vt:vector>
  </HeadingPairs>
  <TitlesOfParts>
    <vt:vector size="11" baseType="lpstr">
      <vt:lpstr>1. Bevössz.</vt:lpstr>
      <vt:lpstr>2. Brészl.</vt:lpstr>
      <vt:lpstr>3. Kiadössz.</vt:lpstr>
      <vt:lpstr>4. Kjogc.</vt:lpstr>
      <vt:lpstr>5. létszám</vt:lpstr>
      <vt:lpstr>'2. Brészl.'!Nyomtatási_cím</vt:lpstr>
      <vt:lpstr>'4. Kjogc.'!Nyomtatási_cím</vt:lpstr>
      <vt:lpstr>'1. Bevössz.'!Nyomtatási_terület</vt:lpstr>
      <vt:lpstr>'2. Brészl.'!Nyomtatási_terület</vt:lpstr>
      <vt:lpstr>'3. Kiadössz.'!Nyomtatási_terület</vt:lpstr>
      <vt:lpstr>'4. Kjogc.'!Nyomtatási_terület</vt:lpstr>
    </vt:vector>
  </TitlesOfParts>
  <Company>Budaörs Önkormányzat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Rendszergazda</dc:creator>
  <cp:lastModifiedBy>Ikrény</cp:lastModifiedBy>
  <cp:lastPrinted>2015-03-17T07:26:42Z</cp:lastPrinted>
  <dcterms:created xsi:type="dcterms:W3CDTF">2005-12-27T13:42:28Z</dcterms:created>
  <dcterms:modified xsi:type="dcterms:W3CDTF">2015-03-17T07:27:56Z</dcterms:modified>
</cp:coreProperties>
</file>