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<sst xmlns="http://schemas.openxmlformats.org/spreadsheetml/2006/main" count="94" uniqueCount="60">
  <si>
    <t xml:space="preserve"> FEJLESZTÉSI KIADÁSOK</t>
  </si>
  <si>
    <t>Cím</t>
  </si>
  <si>
    <t>Al-</t>
  </si>
  <si>
    <t xml:space="preserve">             Szakfeladat</t>
  </si>
  <si>
    <t>cím</t>
  </si>
  <si>
    <t xml:space="preserve">             Megnevezés</t>
  </si>
  <si>
    <t>1.</t>
  </si>
  <si>
    <t xml:space="preserve"> </t>
  </si>
  <si>
    <t>18.</t>
  </si>
  <si>
    <t>Összesen:</t>
  </si>
  <si>
    <t>terv</t>
  </si>
  <si>
    <t>751164 Helyi Nemz. Önkormányzat</t>
  </si>
  <si>
    <t>4.</t>
  </si>
  <si>
    <t>2005.évi</t>
  </si>
  <si>
    <t>Beruházás</t>
  </si>
  <si>
    <t>Felújítás</t>
  </si>
  <si>
    <t>Összesen</t>
  </si>
  <si>
    <t xml:space="preserve"> - Viziközmű felújítás</t>
  </si>
  <si>
    <t xml:space="preserve"> - Kerékpárút temetőtől Sopron felé</t>
  </si>
  <si>
    <t>5.</t>
  </si>
  <si>
    <t>841403 Város- és községgazdálkodás</t>
  </si>
  <si>
    <t xml:space="preserve"> - Papkert részlet</t>
  </si>
  <si>
    <t xml:space="preserve"> - Tájház részlet</t>
  </si>
  <si>
    <t>421100 Út, autópálya építése</t>
  </si>
  <si>
    <t xml:space="preserve"> - Ágfalva-Somfalva közötti útépítés</t>
  </si>
  <si>
    <t>8.</t>
  </si>
  <si>
    <r>
      <t xml:space="preserve"> 1</t>
    </r>
    <r>
      <rPr>
        <sz val="9"/>
        <rFont val="Times New Roman CE"/>
        <family val="1"/>
      </rPr>
      <t>.oldal</t>
    </r>
  </si>
  <si>
    <t xml:space="preserve"> 7.sz.melléklet</t>
  </si>
  <si>
    <t>052020 Szennyvíz gyűjtése, tisztítása, elhelyezése</t>
  </si>
  <si>
    <t>066020 Város és község gazd.</t>
  </si>
  <si>
    <t>ÁGFALVA KÖZSÉGI ÖNKORMÁNYZAT</t>
  </si>
  <si>
    <t>2.</t>
  </si>
  <si>
    <t>3.</t>
  </si>
  <si>
    <t>013350 Önkorm.vagyonnal való gazdálkodás</t>
  </si>
  <si>
    <t>6.</t>
  </si>
  <si>
    <t>7.</t>
  </si>
  <si>
    <t>045120 Út, autópálya építése</t>
  </si>
  <si>
    <t>063020 Víztermelés, kezelés, ellátás</t>
  </si>
  <si>
    <t>011130 Önkorm.jogalkotó tevékenység - KÖH</t>
  </si>
  <si>
    <t xml:space="preserve"> - Immateriális javak beszerzése, létesítése</t>
  </si>
  <si>
    <t xml:space="preserve"> - Informatikai eszközök beszerzése, létesítése</t>
  </si>
  <si>
    <t xml:space="preserve"> - Egyéb tárgyi eszközök beszerzése, létesítése</t>
  </si>
  <si>
    <t xml:space="preserve"> - Napközi felújítása</t>
  </si>
  <si>
    <t>2017. ÉVI KÖLTSÉGVETÉS</t>
  </si>
  <si>
    <r>
      <t xml:space="preserve">  </t>
    </r>
    <r>
      <rPr>
        <sz val="9"/>
        <rFont val="Times New Roman CE"/>
        <family val="1"/>
      </rPr>
      <t>adatok Ft-ban</t>
    </r>
  </si>
  <si>
    <t>2017.évi</t>
  </si>
  <si>
    <t xml:space="preserve"> - Terület vásárlás</t>
  </si>
  <si>
    <t>074031 Család- és nővédelmi egészségügyi gond.</t>
  </si>
  <si>
    <t xml:space="preserve"> - Nyomtató vásárlása</t>
  </si>
  <si>
    <t xml:space="preserve"> - Egyesületek Háza</t>
  </si>
  <si>
    <t xml:space="preserve"> - Útépítés</t>
  </si>
  <si>
    <t xml:space="preserve"> - Gépvásárlás</t>
  </si>
  <si>
    <t>013320 Köztemető fenntartás</t>
  </si>
  <si>
    <t xml:space="preserve"> - Sírkő</t>
  </si>
  <si>
    <t>064010 Közvilágítás</t>
  </si>
  <si>
    <t xml:space="preserve"> - Közvilágítás korszerűsítés</t>
  </si>
  <si>
    <t>091140 Óvodai nevelés, ellátás működtetési fel.</t>
  </si>
  <si>
    <t xml:space="preserve"> - Egyéb tárgyí eszközök beszerzése</t>
  </si>
  <si>
    <t>9.</t>
  </si>
  <si>
    <t>10.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</si>
</sst>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7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2" borderId="10" xfId="0" applyNumberFormat="1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 horizontal="right"/>
    </xf>
    <xf numFmtId="3" fontId="5" fillId="3" borderId="10" xfId="0" applyNumberFormat="1" applyFont="1" applyFill="1" applyBorder="1" applyAlignment="1">
      <alignment horizontal="right"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 wrapText="1"/>
    </xf>
    <xf numFmtId="3" fontId="5" fillId="3" borderId="10" xfId="0" applyNumberFormat="1" applyFont="1" applyFill="1" applyBorder="1" applyAlignment="1">
      <alignment/>
    </xf>
    <xf numFmtId="3" fontId="5" fillId="3" borderId="11" xfId="0" applyNumberFormat="1" applyFont="1" applyFill="1" applyBorder="1" applyAlignment="1">
      <alignment/>
    </xf>
    <xf numFmtId="3" fontId="5" fillId="3" borderId="10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iperhivatkozás" xfId="17"/>
    <cellStyle name="Már látott hiperhivatkozás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workbookViewId="0" topLeftCell="A1">
      <selection activeCell="F58" sqref="F58"/>
    </sheetView>
  </sheetViews>
  <sheetFormatPr defaultColWidth="8.88671875" defaultRowHeight="15.75"/>
  <cols>
    <col min="1" max="1" width="2.6640625" style="1" customWidth="1"/>
    <col min="2" max="2" width="2.4453125" style="1" customWidth="1"/>
    <col min="3" max="3" width="31.10546875" style="1" customWidth="1"/>
    <col min="4" max="5" width="10.3359375" style="1" customWidth="1"/>
    <col min="6" max="6" width="10.3359375" style="2" customWidth="1"/>
    <col min="7" max="7" width="6.21484375" style="2" hidden="1" customWidth="1"/>
    <col min="8" max="16384" width="8.88671875" style="1" customWidth="1"/>
  </cols>
  <sheetData>
    <row r="1" spans="1:5" s="24" customFormat="1" ht="27" customHeight="1">
      <c r="A1" s="2"/>
      <c r="C1" s="68" t="s">
        <v>30</v>
      </c>
      <c r="D1" s="68"/>
      <c r="E1" s="68"/>
    </row>
    <row r="2" spans="3:17" ht="15.75">
      <c r="C2" s="66" t="s">
        <v>43</v>
      </c>
      <c r="D2" s="67"/>
      <c r="E2" s="67"/>
      <c r="F2" s="51" t="s">
        <v>27</v>
      </c>
      <c r="G2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5.75">
      <c r="A3" s="2"/>
      <c r="C3" s="66" t="s">
        <v>0</v>
      </c>
      <c r="D3" s="67"/>
      <c r="E3" s="67"/>
      <c r="F3" s="50" t="s">
        <v>26</v>
      </c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>
      <c r="A4" s="2"/>
      <c r="D4" s="2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ht="12.75">
      <c r="A5" s="2"/>
      <c r="D5" s="2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4:17" ht="12.75" customHeight="1">
      <c r="D6" s="1" t="s">
        <v>7</v>
      </c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6:17" ht="12.75">
      <c r="F7" s="69" t="s">
        <v>44</v>
      </c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12" t="s">
        <v>1</v>
      </c>
      <c r="B8" s="12" t="s">
        <v>2</v>
      </c>
      <c r="C8" s="29" t="s">
        <v>3</v>
      </c>
      <c r="D8" s="30" t="s">
        <v>15</v>
      </c>
      <c r="E8" s="41" t="s">
        <v>14</v>
      </c>
      <c r="F8" s="42" t="s">
        <v>16</v>
      </c>
      <c r="G8" s="4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12.75">
      <c r="A9" s="13"/>
      <c r="B9" s="13" t="s">
        <v>4</v>
      </c>
      <c r="C9" s="5" t="s">
        <v>5</v>
      </c>
      <c r="D9" s="18" t="s">
        <v>45</v>
      </c>
      <c r="E9" s="30" t="s">
        <v>45</v>
      </c>
      <c r="F9" s="32" t="s">
        <v>45</v>
      </c>
      <c r="G9" s="15" t="s">
        <v>13</v>
      </c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ht="12.75">
      <c r="A10" s="14"/>
      <c r="B10" s="14"/>
      <c r="C10" s="6"/>
      <c r="D10" s="19" t="s">
        <v>10</v>
      </c>
      <c r="E10" s="31" t="s">
        <v>10</v>
      </c>
      <c r="F10" s="33" t="s">
        <v>10</v>
      </c>
      <c r="G10" s="7" t="s">
        <v>10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12.75">
      <c r="A11" s="54" t="s">
        <v>6</v>
      </c>
      <c r="B11" s="54"/>
      <c r="C11" s="55" t="s">
        <v>38</v>
      </c>
      <c r="D11" s="62">
        <f>SUM(D15)</f>
        <v>0</v>
      </c>
      <c r="E11" s="56">
        <f>SUM(E12:E14)</f>
        <v>700000</v>
      </c>
      <c r="F11" s="57">
        <f>SUM(E11:E11)</f>
        <v>700000</v>
      </c>
      <c r="G11" s="37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12.75">
      <c r="A12" s="11"/>
      <c r="B12" s="11"/>
      <c r="C12" s="5" t="s">
        <v>39</v>
      </c>
      <c r="D12" s="36"/>
      <c r="E12" s="38">
        <v>50800</v>
      </c>
      <c r="F12" s="40"/>
      <c r="G12" s="37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12.75">
      <c r="A13" s="11"/>
      <c r="B13" s="11"/>
      <c r="C13" s="5" t="s">
        <v>40</v>
      </c>
      <c r="D13" s="36"/>
      <c r="E13" s="38">
        <v>500380</v>
      </c>
      <c r="F13" s="40"/>
      <c r="G13" s="37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12.75">
      <c r="A14" s="11"/>
      <c r="B14" s="11"/>
      <c r="C14" s="5" t="s">
        <v>41</v>
      </c>
      <c r="D14" s="36"/>
      <c r="E14" s="38">
        <v>148820</v>
      </c>
      <c r="F14" s="40"/>
      <c r="G14" s="37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2.75">
      <c r="A15" s="11"/>
      <c r="B15" s="11"/>
      <c r="C15" s="5"/>
      <c r="D15" s="36"/>
      <c r="E15" s="38"/>
      <c r="F15" s="40"/>
      <c r="G15" s="37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54" t="s">
        <v>31</v>
      </c>
      <c r="B16" s="54"/>
      <c r="C16" s="55" t="s">
        <v>33</v>
      </c>
      <c r="D16" s="62">
        <f>SUM(D18)</f>
        <v>0</v>
      </c>
      <c r="E16" s="56">
        <v>1500000</v>
      </c>
      <c r="F16" s="57">
        <f>E16</f>
        <v>1500000</v>
      </c>
      <c r="G16" s="37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12.75">
      <c r="A17" s="11"/>
      <c r="B17" s="11"/>
      <c r="C17" s="5" t="s">
        <v>46</v>
      </c>
      <c r="D17" s="36"/>
      <c r="E17" s="38">
        <v>1500000</v>
      </c>
      <c r="F17" s="40"/>
      <c r="G17" s="37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12.75">
      <c r="A18" s="11"/>
      <c r="B18" s="11"/>
      <c r="C18" s="5"/>
      <c r="D18" s="36"/>
      <c r="E18" s="39"/>
      <c r="F18" s="40"/>
      <c r="G18" s="37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2.75">
      <c r="A19" s="54" t="s">
        <v>32</v>
      </c>
      <c r="B19" s="54"/>
      <c r="C19" s="55" t="s">
        <v>47</v>
      </c>
      <c r="D19" s="62">
        <v>0</v>
      </c>
      <c r="E19" s="56">
        <v>60000</v>
      </c>
      <c r="F19" s="57">
        <v>60000</v>
      </c>
      <c r="G19" s="37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11"/>
      <c r="B20" s="11"/>
      <c r="C20" s="5" t="s">
        <v>48</v>
      </c>
      <c r="D20" s="39"/>
      <c r="E20" s="38">
        <v>60000</v>
      </c>
      <c r="F20" s="40"/>
      <c r="G20" s="37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2.75">
      <c r="A21" s="11"/>
      <c r="B21" s="11"/>
      <c r="C21" s="11"/>
      <c r="D21" s="36"/>
      <c r="E21" s="38"/>
      <c r="F21" s="40"/>
      <c r="G21" s="37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s="20" customFormat="1" ht="12.75">
      <c r="A22" s="54" t="s">
        <v>12</v>
      </c>
      <c r="B22" s="54"/>
      <c r="C22" s="55" t="s">
        <v>29</v>
      </c>
      <c r="D22" s="62">
        <f>SUM(D23:D24)</f>
        <v>34750000</v>
      </c>
      <c r="E22" s="62">
        <f>SUM(E23:E24)</f>
        <v>0</v>
      </c>
      <c r="F22" s="57">
        <f>D22+E22</f>
        <v>34750000</v>
      </c>
      <c r="G22" s="37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2.75">
      <c r="A23" s="11"/>
      <c r="B23" s="11"/>
      <c r="C23" s="5" t="s">
        <v>49</v>
      </c>
      <c r="D23" s="39">
        <v>1750000</v>
      </c>
      <c r="E23" s="38"/>
      <c r="F23" s="40"/>
      <c r="G23" s="37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.75">
      <c r="A24" s="11"/>
      <c r="B24" s="11"/>
      <c r="C24" s="5" t="s">
        <v>42</v>
      </c>
      <c r="D24" s="39">
        <v>33000000</v>
      </c>
      <c r="E24" s="38"/>
      <c r="F24" s="40"/>
      <c r="G24" s="37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2.75">
      <c r="A25" s="11"/>
      <c r="B25" s="11"/>
      <c r="C25" s="5"/>
      <c r="D25" s="39"/>
      <c r="E25" s="38"/>
      <c r="F25" s="40"/>
      <c r="G25" s="37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7" s="47" customFormat="1" ht="12.75">
      <c r="A26" s="58" t="s">
        <v>19</v>
      </c>
      <c r="B26" s="58"/>
      <c r="C26" s="59" t="s">
        <v>36</v>
      </c>
      <c r="D26" s="60">
        <f>SUM(D38:D38)</f>
        <v>0</v>
      </c>
      <c r="E26" s="60">
        <f>SUM(E27:E28)</f>
        <v>37400000</v>
      </c>
      <c r="F26" s="60">
        <v>37400000</v>
      </c>
      <c r="G26" s="46" t="e">
        <f>+#REF!+#REF!</f>
        <v>#REF!</v>
      </c>
    </row>
    <row r="27" spans="1:7" s="47" customFormat="1" ht="12.75">
      <c r="A27" s="64"/>
      <c r="B27" s="64"/>
      <c r="C27" s="65" t="s">
        <v>50</v>
      </c>
      <c r="D27" s="48"/>
      <c r="E27" s="49">
        <v>25400000</v>
      </c>
      <c r="F27" s="48"/>
      <c r="G27" s="46"/>
    </row>
    <row r="28" spans="1:7" s="47" customFormat="1" ht="12.75">
      <c r="A28" s="64"/>
      <c r="B28" s="64"/>
      <c r="C28" s="65" t="s">
        <v>51</v>
      </c>
      <c r="D28" s="48"/>
      <c r="E28" s="49">
        <v>12000000</v>
      </c>
      <c r="F28" s="48"/>
      <c r="G28" s="46"/>
    </row>
    <row r="29" spans="1:7" s="47" customFormat="1" ht="12.75">
      <c r="A29" s="64"/>
      <c r="B29" s="64"/>
      <c r="C29" s="65"/>
      <c r="D29" s="48"/>
      <c r="E29" s="49"/>
      <c r="F29" s="48"/>
      <c r="G29" s="46"/>
    </row>
    <row r="30" spans="1:7" s="47" customFormat="1" ht="12.75">
      <c r="A30" s="58" t="s">
        <v>34</v>
      </c>
      <c r="B30" s="58"/>
      <c r="C30" s="59" t="s">
        <v>52</v>
      </c>
      <c r="D30" s="60">
        <f>SUM(D42:D42)</f>
        <v>0</v>
      </c>
      <c r="E30" s="60">
        <f>SUM(E31:E31)</f>
        <v>400000</v>
      </c>
      <c r="F30" s="60">
        <v>400000</v>
      </c>
      <c r="G30" s="46"/>
    </row>
    <row r="31" spans="1:7" s="47" customFormat="1" ht="12.75">
      <c r="A31" s="64"/>
      <c r="B31" s="64"/>
      <c r="C31" s="65" t="s">
        <v>53</v>
      </c>
      <c r="D31" s="48"/>
      <c r="E31" s="49">
        <v>400000</v>
      </c>
      <c r="F31" s="48"/>
      <c r="G31" s="46"/>
    </row>
    <row r="32" spans="1:7" s="47" customFormat="1" ht="12.75">
      <c r="A32" s="64"/>
      <c r="B32" s="64"/>
      <c r="C32" s="65"/>
      <c r="D32" s="48"/>
      <c r="E32" s="49"/>
      <c r="F32" s="48"/>
      <c r="G32" s="46"/>
    </row>
    <row r="33" spans="1:7" s="47" customFormat="1" ht="12.75">
      <c r="A33" s="58" t="s">
        <v>35</v>
      </c>
      <c r="B33" s="58"/>
      <c r="C33" s="59" t="s">
        <v>54</v>
      </c>
      <c r="D33" s="60">
        <f>SUM(D45:D45)</f>
        <v>0</v>
      </c>
      <c r="E33" s="60">
        <f>SUM(E34:E34)</f>
        <v>2358000</v>
      </c>
      <c r="F33" s="60">
        <v>2358000</v>
      </c>
      <c r="G33" s="46"/>
    </row>
    <row r="34" spans="1:7" s="47" customFormat="1" ht="12.75">
      <c r="A34" s="64"/>
      <c r="B34" s="64"/>
      <c r="C34" s="65" t="s">
        <v>55</v>
      </c>
      <c r="D34" s="48"/>
      <c r="E34" s="49">
        <v>2358000</v>
      </c>
      <c r="F34" s="48"/>
      <c r="G34" s="46"/>
    </row>
    <row r="35" spans="1:7" s="47" customFormat="1" ht="12.75">
      <c r="A35" s="64"/>
      <c r="B35" s="64"/>
      <c r="C35" s="65"/>
      <c r="D35" s="48"/>
      <c r="E35" s="49"/>
      <c r="F35" s="48"/>
      <c r="G35" s="46"/>
    </row>
    <row r="36" spans="1:7" s="47" customFormat="1" ht="12.75">
      <c r="A36" s="58" t="s">
        <v>25</v>
      </c>
      <c r="B36" s="58"/>
      <c r="C36" s="59" t="s">
        <v>56</v>
      </c>
      <c r="D36" s="60">
        <f>SUM(D48:D48)</f>
        <v>0</v>
      </c>
      <c r="E36" s="60">
        <f>SUM(E37:E37)</f>
        <v>600000</v>
      </c>
      <c r="F36" s="60">
        <v>600000</v>
      </c>
      <c r="G36" s="46"/>
    </row>
    <row r="37" spans="1:7" s="47" customFormat="1" ht="12.75">
      <c r="A37" s="64"/>
      <c r="B37" s="64"/>
      <c r="C37" s="65" t="s">
        <v>57</v>
      </c>
      <c r="D37" s="48"/>
      <c r="E37" s="49">
        <v>600000</v>
      </c>
      <c r="F37" s="48"/>
      <c r="G37" s="46"/>
    </row>
    <row r="38" spans="1:17" ht="12.75">
      <c r="A38" s="11"/>
      <c r="B38" s="11"/>
      <c r="C38" s="43" t="s">
        <v>7</v>
      </c>
      <c r="D38" s="11"/>
      <c r="E38" s="11" t="s">
        <v>7</v>
      </c>
      <c r="F38" s="10" t="s">
        <v>7</v>
      </c>
      <c r="G38" s="9" t="s">
        <v>7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s="20" customFormat="1" ht="12.75" customHeight="1" hidden="1">
      <c r="A39" s="21" t="s">
        <v>19</v>
      </c>
      <c r="B39" s="21"/>
      <c r="C39" s="22" t="s">
        <v>20</v>
      </c>
      <c r="D39" s="21"/>
      <c r="E39" s="22">
        <f>SUM(E40:E41)</f>
        <v>0</v>
      </c>
      <c r="F39" s="16">
        <f>SUM(D39:E39)</f>
        <v>0</v>
      </c>
      <c r="G39" s="9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t="13.5" customHeight="1" hidden="1">
      <c r="A40" s="44"/>
      <c r="B40" s="11"/>
      <c r="C40" s="27" t="s">
        <v>21</v>
      </c>
      <c r="D40" s="11" t="s">
        <v>7</v>
      </c>
      <c r="E40" s="11"/>
      <c r="F40" s="10"/>
      <c r="G40" s="9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ht="13.5" customHeight="1" hidden="1">
      <c r="A41" s="11"/>
      <c r="B41" s="11"/>
      <c r="C41" s="27" t="s">
        <v>22</v>
      </c>
      <c r="D41" s="11" t="s">
        <v>7</v>
      </c>
      <c r="E41" s="11"/>
      <c r="F41" s="10"/>
      <c r="G41" s="9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ht="13.5" customHeight="1" hidden="1">
      <c r="A42" s="14"/>
      <c r="B42" s="14"/>
      <c r="C42" s="28"/>
      <c r="D42" s="14"/>
      <c r="E42" s="14"/>
      <c r="F42" s="34"/>
      <c r="G42" s="9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s="2" customFormat="1" ht="12.75" hidden="1">
      <c r="A43" s="60" t="s">
        <v>25</v>
      </c>
      <c r="B43" s="60"/>
      <c r="C43" s="61" t="s">
        <v>23</v>
      </c>
      <c r="D43" s="60" t="s">
        <v>7</v>
      </c>
      <c r="E43" s="60">
        <f>SUM(E44:E45)</f>
        <v>0</v>
      </c>
      <c r="F43" s="60">
        <f>SUM(E43)</f>
        <v>0</v>
      </c>
      <c r="G43" s="9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1:17" ht="13.5" customHeight="1" hidden="1">
      <c r="A44" s="11"/>
      <c r="B44" s="5"/>
      <c r="C44" s="35" t="s">
        <v>24</v>
      </c>
      <c r="D44" s="5"/>
      <c r="E44" s="11"/>
      <c r="F44" s="10" t="s">
        <v>7</v>
      </c>
      <c r="G44" s="17" t="s">
        <v>7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12.75" hidden="1">
      <c r="A45" s="11"/>
      <c r="B45" s="5"/>
      <c r="C45" s="11" t="s">
        <v>18</v>
      </c>
      <c r="D45" s="5"/>
      <c r="E45" s="11"/>
      <c r="F45" s="10"/>
      <c r="G45" s="9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12.75" hidden="1">
      <c r="A46" s="14"/>
      <c r="B46" s="5"/>
      <c r="C46" s="14"/>
      <c r="D46" s="45"/>
      <c r="E46" s="14"/>
      <c r="F46" s="34"/>
      <c r="G46" s="9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1:17" s="2" customFormat="1" ht="12.75" hidden="1">
      <c r="A47" s="16" t="s">
        <v>7</v>
      </c>
      <c r="B47" s="16" t="s">
        <v>7</v>
      </c>
      <c r="C47" s="3" t="s">
        <v>7</v>
      </c>
      <c r="D47" s="16"/>
      <c r="E47" s="16" t="s">
        <v>7</v>
      </c>
      <c r="F47" s="16" t="s">
        <v>7</v>
      </c>
      <c r="G47" s="4" t="e">
        <f>SUM(#REF!)</f>
        <v>#REF!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1:17" ht="12.75" hidden="1">
      <c r="A48" s="11"/>
      <c r="B48" s="11"/>
      <c r="C48" s="5"/>
      <c r="D48" s="11" t="s">
        <v>7</v>
      </c>
      <c r="E48" s="11"/>
      <c r="F48" s="10" t="s">
        <v>7</v>
      </c>
      <c r="G48" s="9" t="s">
        <v>7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1:17" ht="12.75" hidden="1">
      <c r="A49" s="11"/>
      <c r="B49" s="11"/>
      <c r="C49" s="5" t="s">
        <v>7</v>
      </c>
      <c r="D49" s="11" t="s">
        <v>7</v>
      </c>
      <c r="E49" s="11"/>
      <c r="F49" s="10" t="s">
        <v>7</v>
      </c>
      <c r="G49" s="9" t="s">
        <v>7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s="2" customFormat="1" ht="12.75">
      <c r="A50" s="60" t="s">
        <v>58</v>
      </c>
      <c r="B50" s="60" t="s">
        <v>7</v>
      </c>
      <c r="C50" s="61" t="s">
        <v>37</v>
      </c>
      <c r="D50" s="60">
        <v>36546803</v>
      </c>
      <c r="E50" s="60"/>
      <c r="F50" s="60">
        <v>36546803</v>
      </c>
      <c r="G50" s="9" t="e">
        <f>SUM(#REF!)</f>
        <v>#REF!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1:17" ht="12.75">
      <c r="A51" s="11"/>
      <c r="B51" s="11"/>
      <c r="C51" s="5" t="s">
        <v>17</v>
      </c>
      <c r="D51" s="11">
        <v>36546803</v>
      </c>
      <c r="E51" s="11"/>
      <c r="F51" s="10"/>
      <c r="G51" s="9" t="s">
        <v>7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1:17" ht="12.75">
      <c r="A52" s="11"/>
      <c r="B52" s="11"/>
      <c r="C52" s="5"/>
      <c r="D52" s="11"/>
      <c r="E52" s="11"/>
      <c r="F52" s="10"/>
      <c r="G52" s="9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ht="12.75">
      <c r="A53" s="60" t="s">
        <v>59</v>
      </c>
      <c r="B53" s="60" t="s">
        <v>7</v>
      </c>
      <c r="C53" s="61" t="s">
        <v>28</v>
      </c>
      <c r="D53" s="60">
        <v>26832839</v>
      </c>
      <c r="E53" s="60"/>
      <c r="F53" s="60">
        <v>26832839</v>
      </c>
      <c r="G53" s="9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2.75">
      <c r="A54" s="11"/>
      <c r="B54" s="11"/>
      <c r="C54" s="5" t="s">
        <v>17</v>
      </c>
      <c r="D54" s="11">
        <v>26832839</v>
      </c>
      <c r="E54" s="11"/>
      <c r="F54" s="10"/>
      <c r="G54" s="9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s="20" customFormat="1" ht="0.75" customHeight="1">
      <c r="A55" s="21" t="s">
        <v>8</v>
      </c>
      <c r="B55" s="21"/>
      <c r="C55" s="22" t="s">
        <v>11</v>
      </c>
      <c r="D55" s="21" t="s">
        <v>7</v>
      </c>
      <c r="E55" s="21"/>
      <c r="F55" s="21">
        <v>0</v>
      </c>
      <c r="G55" s="23">
        <v>0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ht="12.75">
      <c r="A56" s="11"/>
      <c r="B56" s="11"/>
      <c r="C56" s="5"/>
      <c r="D56" s="11"/>
      <c r="E56" s="11" t="s">
        <v>7</v>
      </c>
      <c r="F56" s="10"/>
      <c r="G56" s="9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s="8" customFormat="1" ht="15" customHeight="1">
      <c r="A57" s="52"/>
      <c r="B57" s="52"/>
      <c r="C57" s="53" t="s">
        <v>9</v>
      </c>
      <c r="D57" s="52">
        <f>D11+D16+D19+D22+D26+D50+D53</f>
        <v>98129642</v>
      </c>
      <c r="E57" s="52">
        <f>E11+E16+E19+E22+E26+E50+E53+E36+E33+E30</f>
        <v>43018000</v>
      </c>
      <c r="F57" s="52">
        <f>F11+F16+F19+F22+F26+F50+F53+F36+F33+F30</f>
        <v>141147642</v>
      </c>
      <c r="G57" s="63" t="e">
        <f>#REF!+#REF!+#REF!+#REF!+#REF!+G26+G47+G50+#REF!+#REF!+#REF!+#REF!</f>
        <v>#REF!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2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0.7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s="24" customFormat="1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7" s="24" customFormat="1" ht="12.75">
      <c r="A61" s="25"/>
      <c r="B61" s="25"/>
      <c r="C61" s="25"/>
      <c r="D61" s="25"/>
      <c r="E61" s="25"/>
      <c r="F61" s="25"/>
      <c r="G61" s="25"/>
    </row>
    <row r="62" spans="1:7" s="24" customFormat="1" ht="12.75">
      <c r="A62" s="25"/>
      <c r="B62" s="25"/>
      <c r="C62" s="25"/>
      <c r="D62" s="25"/>
      <c r="E62" s="25"/>
      <c r="F62" s="25"/>
      <c r="G62" s="25"/>
    </row>
    <row r="63" spans="1:7" s="24" customFormat="1" ht="12.75">
      <c r="A63" s="25"/>
      <c r="B63" s="25"/>
      <c r="C63" s="25"/>
      <c r="D63" s="25"/>
      <c r="E63" s="25"/>
      <c r="F63" s="25"/>
      <c r="G63" s="25"/>
    </row>
    <row r="64" spans="1:7" s="24" customFormat="1" ht="12.75">
      <c r="A64" s="25"/>
      <c r="B64" s="25"/>
      <c r="C64" s="25"/>
      <c r="D64" s="25"/>
      <c r="E64" s="25"/>
      <c r="F64" s="25"/>
      <c r="G64" s="25"/>
    </row>
    <row r="65" spans="1:7" s="24" customFormat="1" ht="12.75">
      <c r="A65" s="25"/>
      <c r="B65" s="25"/>
      <c r="C65" s="25"/>
      <c r="D65" s="25"/>
      <c r="E65" s="25"/>
      <c r="F65" s="25"/>
      <c r="G65" s="25"/>
    </row>
    <row r="66" spans="1:7" s="24" customFormat="1" ht="12.75">
      <c r="A66" s="25"/>
      <c r="B66" s="25"/>
      <c r="C66" s="25"/>
      <c r="D66" s="25"/>
      <c r="E66" s="25"/>
      <c r="F66" s="25"/>
      <c r="G66" s="25"/>
    </row>
    <row r="67" spans="1:7" s="24" customFormat="1" ht="12.75">
      <c r="A67" s="25"/>
      <c r="B67" s="25"/>
      <c r="C67" s="25"/>
      <c r="D67" s="25"/>
      <c r="E67" s="25"/>
      <c r="F67" s="25"/>
      <c r="G67" s="25"/>
    </row>
    <row r="68" spans="1:7" s="24" customFormat="1" ht="12.75">
      <c r="A68" s="25"/>
      <c r="B68" s="25"/>
      <c r="C68" s="25"/>
      <c r="D68" s="25"/>
      <c r="E68" s="25"/>
      <c r="F68" s="25"/>
      <c r="G68" s="25"/>
    </row>
    <row r="69" spans="1:7" s="24" customFormat="1" ht="12.75">
      <c r="A69" s="25"/>
      <c r="B69" s="25"/>
      <c r="C69" s="25"/>
      <c r="D69" s="25"/>
      <c r="E69" s="25"/>
      <c r="F69" s="25"/>
      <c r="G69" s="25"/>
    </row>
    <row r="70" spans="1:7" s="24" customFormat="1" ht="12.75">
      <c r="A70" s="25"/>
      <c r="B70" s="25"/>
      <c r="C70" s="25"/>
      <c r="D70" s="25"/>
      <c r="E70" s="25"/>
      <c r="F70" s="25"/>
      <c r="G70" s="25"/>
    </row>
    <row r="71" spans="1:7" s="24" customFormat="1" ht="12.75">
      <c r="A71" s="25"/>
      <c r="B71" s="25"/>
      <c r="C71" s="25"/>
      <c r="D71" s="25"/>
      <c r="E71" s="25"/>
      <c r="F71" s="25"/>
      <c r="G71" s="25"/>
    </row>
    <row r="72" spans="1:7" s="24" customFormat="1" ht="12.75">
      <c r="A72" s="25"/>
      <c r="B72" s="25"/>
      <c r="C72" s="25"/>
      <c r="D72" s="25"/>
      <c r="E72" s="25"/>
      <c r="F72" s="25"/>
      <c r="G72" s="25"/>
    </row>
    <row r="73" spans="1:7" s="24" customFormat="1" ht="12.75">
      <c r="A73" s="25"/>
      <c r="B73" s="25"/>
      <c r="C73" s="25"/>
      <c r="D73" s="25"/>
      <c r="E73" s="25"/>
      <c r="F73" s="25"/>
      <c r="G73" s="25"/>
    </row>
    <row r="74" spans="1:7" s="24" customFormat="1" ht="12.75">
      <c r="A74" s="25"/>
      <c r="B74" s="25"/>
      <c r="C74" s="25"/>
      <c r="D74" s="25"/>
      <c r="E74" s="25"/>
      <c r="F74" s="25"/>
      <c r="G74" s="25"/>
    </row>
    <row r="75" spans="1:7" s="24" customFormat="1" ht="12.75">
      <c r="A75" s="25"/>
      <c r="B75" s="25"/>
      <c r="C75" s="25"/>
      <c r="D75" s="25"/>
      <c r="E75" s="25"/>
      <c r="F75" s="25"/>
      <c r="G75" s="25"/>
    </row>
    <row r="76" spans="1:7" s="24" customFormat="1" ht="12.75">
      <c r="A76" s="25"/>
      <c r="B76" s="25"/>
      <c r="C76" s="25"/>
      <c r="D76" s="25"/>
      <c r="E76" s="25"/>
      <c r="F76" s="25"/>
      <c r="G76" s="25"/>
    </row>
    <row r="77" spans="1:7" s="24" customFormat="1" ht="12.75">
      <c r="A77" s="25"/>
      <c r="B77" s="25"/>
      <c r="C77" s="25"/>
      <c r="D77" s="25"/>
      <c r="E77" s="25"/>
      <c r="F77" s="25"/>
      <c r="G77" s="25"/>
    </row>
    <row r="78" spans="1:7" s="24" customFormat="1" ht="12.75">
      <c r="A78" s="25"/>
      <c r="B78" s="25"/>
      <c r="C78" s="25"/>
      <c r="D78" s="25"/>
      <c r="E78" s="25"/>
      <c r="F78" s="25"/>
      <c r="G78" s="25"/>
    </row>
    <row r="79" spans="1:7" s="24" customFormat="1" ht="12.75">
      <c r="A79" s="25"/>
      <c r="B79" s="25"/>
      <c r="C79" s="25"/>
      <c r="D79" s="25"/>
      <c r="E79" s="25"/>
      <c r="F79" s="25"/>
      <c r="G79" s="25"/>
    </row>
    <row r="80" spans="1:7" s="24" customFormat="1" ht="12.75">
      <c r="A80" s="25"/>
      <c r="B80" s="25"/>
      <c r="C80" s="25"/>
      <c r="D80" s="25"/>
      <c r="E80" s="25"/>
      <c r="F80" s="25"/>
      <c r="G80" s="25"/>
    </row>
    <row r="81" spans="1:7" s="24" customFormat="1" ht="12.75">
      <c r="A81" s="25"/>
      <c r="B81" s="25"/>
      <c r="C81" s="25"/>
      <c r="D81" s="25"/>
      <c r="E81" s="25"/>
      <c r="F81" s="25"/>
      <c r="G81" s="25"/>
    </row>
    <row r="82" spans="1:7" s="24" customFormat="1" ht="12.75">
      <c r="A82" s="25"/>
      <c r="B82" s="25"/>
      <c r="C82" s="25"/>
      <c r="D82" s="25"/>
      <c r="E82" s="25"/>
      <c r="F82" s="25"/>
      <c r="G82" s="25"/>
    </row>
    <row r="83" spans="1:7" ht="12.75">
      <c r="A83" s="25"/>
      <c r="B83" s="25"/>
      <c r="C83" s="25"/>
      <c r="D83" s="25"/>
      <c r="E83" s="25"/>
      <c r="F83" s="25"/>
      <c r="G83" s="25"/>
    </row>
    <row r="84" spans="1:7" ht="12.75">
      <c r="A84" s="25"/>
      <c r="B84" s="25"/>
      <c r="C84" s="25"/>
      <c r="D84" s="25"/>
      <c r="E84" s="25"/>
      <c r="F84" s="25"/>
      <c r="G84" s="25"/>
    </row>
    <row r="85" spans="1:7" ht="12.75">
      <c r="A85" s="25"/>
      <c r="B85" s="25"/>
      <c r="C85" s="25"/>
      <c r="D85" s="25"/>
      <c r="E85" s="25"/>
      <c r="F85" s="25"/>
      <c r="G85" s="25"/>
    </row>
    <row r="86" spans="1:7" ht="12.75">
      <c r="A86" s="25"/>
      <c r="B86" s="25"/>
      <c r="C86" s="25"/>
      <c r="D86" s="25"/>
      <c r="E86" s="25"/>
      <c r="F86" s="25"/>
      <c r="G86" s="25"/>
    </row>
    <row r="87" spans="1:7" ht="12.75">
      <c r="A87" s="25"/>
      <c r="B87" s="25"/>
      <c r="C87" s="25"/>
      <c r="D87" s="25"/>
      <c r="E87" s="25"/>
      <c r="F87" s="25"/>
      <c r="G87" s="25"/>
    </row>
    <row r="88" spans="1:7" ht="12.75">
      <c r="A88" s="25"/>
      <c r="B88" s="25"/>
      <c r="C88" s="25"/>
      <c r="D88" s="25"/>
      <c r="E88" s="25"/>
      <c r="F88" s="25"/>
      <c r="G88" s="25"/>
    </row>
    <row r="89" spans="1:7" ht="12.75">
      <c r="A89" s="25"/>
      <c r="B89" s="25"/>
      <c r="C89" s="25"/>
      <c r="D89" s="25"/>
      <c r="E89" s="25"/>
      <c r="F89" s="25"/>
      <c r="G89" s="25"/>
    </row>
    <row r="90" spans="1:7" ht="12.75">
      <c r="A90" s="25"/>
      <c r="B90" s="25"/>
      <c r="C90" s="25"/>
      <c r="D90" s="25"/>
      <c r="E90" s="25"/>
      <c r="F90" s="25"/>
      <c r="G90" s="25"/>
    </row>
    <row r="91" spans="1:7" ht="12.75">
      <c r="A91" s="25"/>
      <c r="B91" s="25"/>
      <c r="C91" s="25"/>
      <c r="D91" s="25"/>
      <c r="E91" s="25"/>
      <c r="F91" s="25"/>
      <c r="G91" s="25"/>
    </row>
    <row r="92" spans="1:7" ht="12.75">
      <c r="A92" s="25"/>
      <c r="B92" s="25"/>
      <c r="C92" s="25"/>
      <c r="D92" s="25"/>
      <c r="E92" s="25"/>
      <c r="F92" s="25"/>
      <c r="G92" s="25"/>
    </row>
    <row r="93" spans="1:7" ht="12.75">
      <c r="A93" s="25"/>
      <c r="B93" s="25"/>
      <c r="C93" s="25"/>
      <c r="D93" s="25"/>
      <c r="E93" s="25"/>
      <c r="F93" s="25"/>
      <c r="G93" s="25"/>
    </row>
    <row r="94" spans="1:7" ht="12.75">
      <c r="A94" s="25"/>
      <c r="B94" s="25"/>
      <c r="C94" s="25"/>
      <c r="D94" s="25"/>
      <c r="E94" s="25"/>
      <c r="F94" s="25"/>
      <c r="G94" s="25"/>
    </row>
    <row r="95" spans="1:7" ht="12.75">
      <c r="A95" s="25"/>
      <c r="B95" s="25"/>
      <c r="C95" s="25"/>
      <c r="D95" s="25"/>
      <c r="E95" s="25"/>
      <c r="F95" s="25"/>
      <c r="G95" s="25"/>
    </row>
    <row r="96" spans="1:7" ht="12.75">
      <c r="A96" s="25"/>
      <c r="B96" s="25"/>
      <c r="C96" s="25"/>
      <c r="D96" s="25"/>
      <c r="E96" s="25"/>
      <c r="F96" s="25"/>
      <c r="G96" s="25"/>
    </row>
    <row r="97" spans="1:7" ht="12.75">
      <c r="A97" s="25"/>
      <c r="B97" s="25"/>
      <c r="C97" s="25"/>
      <c r="D97" s="25"/>
      <c r="E97" s="25"/>
      <c r="F97" s="25"/>
      <c r="G97" s="25"/>
    </row>
    <row r="98" spans="1:7" ht="12.75">
      <c r="A98" s="25"/>
      <c r="B98" s="25"/>
      <c r="C98" s="25"/>
      <c r="D98" s="25"/>
      <c r="E98" s="25"/>
      <c r="F98" s="25"/>
      <c r="G98" s="25"/>
    </row>
    <row r="99" spans="1:7" ht="12.75">
      <c r="A99" s="25"/>
      <c r="B99" s="25"/>
      <c r="C99" s="25"/>
      <c r="D99" s="25"/>
      <c r="E99" s="25"/>
      <c r="F99" s="25"/>
      <c r="G99" s="25"/>
    </row>
    <row r="100" spans="1:7" ht="12.75">
      <c r="A100" s="25"/>
      <c r="B100" s="25"/>
      <c r="C100" s="25"/>
      <c r="D100" s="25"/>
      <c r="E100" s="25"/>
      <c r="F100" s="25"/>
      <c r="G100" s="25"/>
    </row>
    <row r="101" spans="1:7" ht="12.75">
      <c r="A101" s="25"/>
      <c r="B101" s="25"/>
      <c r="C101" s="25"/>
      <c r="D101" s="25"/>
      <c r="E101" s="25"/>
      <c r="F101" s="25"/>
      <c r="G101" s="25"/>
    </row>
    <row r="102" spans="1:7" ht="12.75">
      <c r="A102" s="25"/>
      <c r="B102" s="25"/>
      <c r="C102" s="25"/>
      <c r="D102" s="25"/>
      <c r="E102" s="25"/>
      <c r="F102" s="25"/>
      <c r="G102" s="25"/>
    </row>
    <row r="103" spans="1:7" ht="12.75">
      <c r="A103" s="25"/>
      <c r="B103" s="25"/>
      <c r="C103" s="25"/>
      <c r="D103" s="25"/>
      <c r="E103" s="25"/>
      <c r="F103" s="25"/>
      <c r="G103" s="25"/>
    </row>
    <row r="104" spans="1:7" ht="12.75">
      <c r="A104" s="25"/>
      <c r="B104" s="25"/>
      <c r="C104" s="25"/>
      <c r="D104" s="25"/>
      <c r="E104" s="25"/>
      <c r="F104" s="25"/>
      <c r="G104" s="25"/>
    </row>
    <row r="105" spans="1:7" ht="12.75">
      <c r="A105" s="25"/>
      <c r="B105" s="25"/>
      <c r="C105" s="25"/>
      <c r="D105" s="25"/>
      <c r="E105" s="25"/>
      <c r="F105" s="25"/>
      <c r="G105" s="25"/>
    </row>
    <row r="106" spans="1:7" ht="12.75">
      <c r="A106" s="25"/>
      <c r="B106" s="25"/>
      <c r="C106" s="25"/>
      <c r="D106" s="25"/>
      <c r="E106" s="25"/>
      <c r="F106" s="25"/>
      <c r="G106" s="25"/>
    </row>
    <row r="107" spans="1:7" ht="12.75">
      <c r="A107" s="25"/>
      <c r="B107" s="25"/>
      <c r="C107" s="25"/>
      <c r="D107" s="25"/>
      <c r="E107" s="25"/>
      <c r="F107" s="25"/>
      <c r="G107" s="25"/>
    </row>
    <row r="108" spans="1:7" ht="12.75">
      <c r="A108" s="25"/>
      <c r="B108" s="25"/>
      <c r="C108" s="25"/>
      <c r="D108" s="25"/>
      <c r="E108" s="25"/>
      <c r="F108" s="25"/>
      <c r="G108" s="25"/>
    </row>
    <row r="109" spans="1:7" ht="12.75">
      <c r="A109" s="25"/>
      <c r="B109" s="25"/>
      <c r="C109" s="25"/>
      <c r="D109" s="25"/>
      <c r="E109" s="25"/>
      <c r="F109" s="25"/>
      <c r="G109" s="25"/>
    </row>
    <row r="110" spans="1:7" ht="12.75">
      <c r="A110" s="25"/>
      <c r="B110" s="25"/>
      <c r="C110" s="25"/>
      <c r="D110" s="25"/>
      <c r="E110" s="25"/>
      <c r="F110" s="25"/>
      <c r="G110" s="25"/>
    </row>
    <row r="111" spans="1:7" ht="12.75">
      <c r="A111" s="25"/>
      <c r="B111" s="25"/>
      <c r="C111" s="25"/>
      <c r="D111" s="25"/>
      <c r="E111" s="25"/>
      <c r="F111" s="25"/>
      <c r="G111" s="25"/>
    </row>
    <row r="112" spans="1:7" ht="12.75">
      <c r="A112" s="25"/>
      <c r="B112" s="25"/>
      <c r="C112" s="25"/>
      <c r="D112" s="25"/>
      <c r="E112" s="25"/>
      <c r="F112" s="25"/>
      <c r="G112" s="25"/>
    </row>
    <row r="113" spans="1:7" ht="12.75">
      <c r="A113" s="25"/>
      <c r="B113" s="25"/>
      <c r="C113" s="25"/>
      <c r="D113" s="25"/>
      <c r="E113" s="25"/>
      <c r="F113" s="25"/>
      <c r="G113" s="25"/>
    </row>
    <row r="114" spans="1:7" ht="12.75">
      <c r="A114" s="25"/>
      <c r="B114" s="25"/>
      <c r="C114" s="25"/>
      <c r="D114" s="25"/>
      <c r="E114" s="25"/>
      <c r="F114" s="25"/>
      <c r="G114" s="25"/>
    </row>
    <row r="115" spans="1:7" ht="12.75">
      <c r="A115" s="25"/>
      <c r="B115" s="25"/>
      <c r="C115" s="25"/>
      <c r="D115" s="25"/>
      <c r="E115" s="25"/>
      <c r="F115" s="25"/>
      <c r="G115" s="25"/>
    </row>
    <row r="116" spans="1:7" ht="12.75">
      <c r="A116" s="25"/>
      <c r="B116" s="25"/>
      <c r="C116" s="25"/>
      <c r="D116" s="25"/>
      <c r="E116" s="25"/>
      <c r="F116" s="25"/>
      <c r="G116" s="25"/>
    </row>
    <row r="117" spans="1:7" ht="12.75">
      <c r="A117" s="25"/>
      <c r="B117" s="25"/>
      <c r="C117" s="25"/>
      <c r="D117" s="25"/>
      <c r="E117" s="25"/>
      <c r="F117" s="25"/>
      <c r="G117" s="25"/>
    </row>
    <row r="118" spans="1:7" ht="12.75">
      <c r="A118" s="25"/>
      <c r="B118" s="25"/>
      <c r="C118" s="25"/>
      <c r="D118" s="25"/>
      <c r="E118" s="25"/>
      <c r="F118" s="25"/>
      <c r="G118" s="25"/>
    </row>
    <row r="119" spans="1:7" ht="12.75">
      <c r="A119" s="25"/>
      <c r="B119" s="25"/>
      <c r="C119" s="25"/>
      <c r="D119" s="25"/>
      <c r="E119" s="25"/>
      <c r="F119" s="25"/>
      <c r="G119" s="25"/>
    </row>
  </sheetData>
  <mergeCells count="3">
    <mergeCell ref="C2:E2"/>
    <mergeCell ref="C3:E3"/>
    <mergeCell ref="C1:E1"/>
  </mergeCells>
  <printOptions/>
  <pageMargins left="0.98" right="0.65" top="0.64" bottom="0.68" header="0.33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2017-01-12T14:03:29Z</cp:lastPrinted>
  <dcterms:created xsi:type="dcterms:W3CDTF">2001-08-13T08:28:35Z</dcterms:created>
  <dcterms:modified xsi:type="dcterms:W3CDTF">2017-01-12T14:03:30Z</dcterms:modified>
  <cp:category/>
  <cp:version/>
  <cp:contentType/>
  <cp:contentStatus/>
</cp:coreProperties>
</file>