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bi\Documents\CSÁVOLY\Képviselő-testület_cs\RENDELETEK\5-2019.(V.29.)_2018. évi zárszámadásról\"/>
    </mc:Choice>
  </mc:AlternateContent>
  <xr:revisionPtr revIDLastSave="0" documentId="8_{D7ECD995-581A-428B-9F88-7C0D2FCD2B5F}" xr6:coauthVersionLast="43" xr6:coauthVersionMax="43" xr10:uidLastSave="{00000000-0000-0000-0000-000000000000}"/>
  <bookViews>
    <workbookView xWindow="-110" yWindow="-110" windowWidth="19420" windowHeight="10420" xr2:uid="{33897551-737A-416E-B8C6-57DDA233D2E5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1" l="1"/>
  <c r="C11" i="1"/>
  <c r="C12" i="1"/>
  <c r="C13" i="1"/>
  <c r="C14" i="1"/>
  <c r="C15" i="1"/>
  <c r="C17" i="1"/>
  <c r="C18" i="1"/>
  <c r="C19" i="1"/>
  <c r="D20" i="1"/>
  <c r="F20" i="1"/>
  <c r="F45" i="1" s="1"/>
  <c r="F51" i="1" s="1"/>
  <c r="H20" i="1"/>
  <c r="I20" i="1"/>
  <c r="C23" i="1"/>
  <c r="H23" i="1"/>
  <c r="C28" i="1"/>
  <c r="C29" i="1"/>
  <c r="C30" i="1"/>
  <c r="C31" i="1"/>
  <c r="C32" i="1"/>
  <c r="C33" i="1"/>
  <c r="C34" i="1"/>
  <c r="D35" i="1"/>
  <c r="C35" i="1" s="1"/>
  <c r="L35" i="1"/>
  <c r="C36" i="1"/>
  <c r="C37" i="1"/>
  <c r="C38" i="1"/>
  <c r="C39" i="1"/>
  <c r="C40" i="1"/>
  <c r="C41" i="1"/>
  <c r="C42" i="1"/>
  <c r="C43" i="1"/>
  <c r="C44" i="1"/>
  <c r="D44" i="1"/>
  <c r="D45" i="1" s="1"/>
  <c r="E44" i="1"/>
  <c r="H44" i="1"/>
  <c r="J44" i="1"/>
  <c r="K44" i="1"/>
  <c r="L44" i="1"/>
  <c r="E45" i="1"/>
  <c r="E51" i="1" s="1"/>
  <c r="G45" i="1"/>
  <c r="H45" i="1"/>
  <c r="I45" i="1"/>
  <c r="I51" i="1" s="1"/>
  <c r="J45" i="1"/>
  <c r="J51" i="1" s="1"/>
  <c r="K45" i="1"/>
  <c r="L45" i="1"/>
  <c r="C46" i="1"/>
  <c r="C47" i="1"/>
  <c r="C48" i="1"/>
  <c r="C49" i="1"/>
  <c r="F50" i="1"/>
  <c r="C50" i="1" s="1"/>
  <c r="G50" i="1"/>
  <c r="G51" i="1" s="1"/>
  <c r="H51" i="1"/>
  <c r="K51" i="1"/>
  <c r="L51" i="1"/>
  <c r="C65" i="1"/>
  <c r="D65" i="1"/>
  <c r="E65" i="1"/>
  <c r="F65" i="1"/>
  <c r="G65" i="1"/>
  <c r="C45" i="1" l="1"/>
  <c r="D51" i="1"/>
  <c r="C51" i="1" s="1"/>
</calcChain>
</file>

<file path=xl/sharedStrings.xml><?xml version="1.0" encoding="utf-8"?>
<sst xmlns="http://schemas.openxmlformats.org/spreadsheetml/2006/main" count="86" uniqueCount="81">
  <si>
    <t>Finanszírozási bevételek (=23+29+30+31) (B8)</t>
  </si>
  <si>
    <t>Belföldi finanszírozás bevételei (=04+11+14+…+19+22) (B81)</t>
  </si>
  <si>
    <t>Központi, irányító szervi támogatás (B816)</t>
  </si>
  <si>
    <t>Maradvány igénybevétele (=12+13) (B813)</t>
  </si>
  <si>
    <t>Előző év költségvetési maradványának igénybevétele (B8131)</t>
  </si>
  <si>
    <t>Teljesítés</t>
  </si>
  <si>
    <t>Követelés-Költségvetési évet követően esedékes</t>
  </si>
  <si>
    <t>Követelés-Költségvetési évben esedékes</t>
  </si>
  <si>
    <t>Módosított előirányzat</t>
  </si>
  <si>
    <t>Eredeti előirányzat</t>
  </si>
  <si>
    <t>Megnevezés</t>
  </si>
  <si>
    <t>#</t>
  </si>
  <si>
    <t>adatok forintban</t>
  </si>
  <si>
    <t>Bevételek kormányzati funkcionként</t>
  </si>
  <si>
    <t>Csávolyi Napközi Otthonos Óvoda  2018. évi beszámoló</t>
  </si>
  <si>
    <t>Bevételek összesen (283+315) (B1-B8)</t>
  </si>
  <si>
    <t>Finanszírozási bevételek (=306+312+313+314) (B8)</t>
  </si>
  <si>
    <t>Belföldi finanszírozás bevételei (=287+294+297+…+302+305) (B81)</t>
  </si>
  <si>
    <t>Államháztartáson belüli megelőlegezések (B814)</t>
  </si>
  <si>
    <t>Maradvány igénybevétele (=295+296) (B813)</t>
  </si>
  <si>
    <t>Költségvetési bevételek (=43+79+185+221+230+256+282) (B1-B7)</t>
  </si>
  <si>
    <t>Működési bevételek (=186+187+190+192+199+…+201+208+216+217+218) (B4)</t>
  </si>
  <si>
    <t>ebből: kiadások visszatérítései (B411)</t>
  </si>
  <si>
    <t>Egyéb működési bevételek (&gt;=219+220) (B411)</t>
  </si>
  <si>
    <t>Kamatbevételek és más nyereségjellegű bevételek (=202+205) (B408)</t>
  </si>
  <si>
    <t>Egyéb kapott (járó) kamatok és kamatjellegű bevételek (&gt;=206+207) (B4082)</t>
  </si>
  <si>
    <t>Ellátási díjak (B405)</t>
  </si>
  <si>
    <t>Tulajdonosi bevételek (&gt;=193+…+198) (B404)</t>
  </si>
  <si>
    <t>Szolgáltatások ellenértéke (&gt;=188+189) (B402)</t>
  </si>
  <si>
    <t>Készletértékesítés ellenértéke (B401)</t>
  </si>
  <si>
    <t>Közhatalmi bevételek (=93+94+104+109+168+169) (B3)</t>
  </si>
  <si>
    <t>185</t>
  </si>
  <si>
    <t>ebből: vagyoni típusú települési adók (B36)</t>
  </si>
  <si>
    <t>ebből: egyéb bírság (B36)</t>
  </si>
  <si>
    <t>ebből: igazgatási szolgáltatási díjak (B36)</t>
  </si>
  <si>
    <t>Egyéb közhatalmi bevételek (&gt;=170+…+184) (B36)</t>
  </si>
  <si>
    <t>Termékek és szolgáltatások adói (=117+140+144+145+150)  (B35)</t>
  </si>
  <si>
    <t>ebből: belföldi gépjárművek adójának a helyi önkormányzatot megillető része (B354)</t>
  </si>
  <si>
    <t>Gépjárműadók (=146+…+149) (B354)</t>
  </si>
  <si>
    <t>ebből: állandó jeleggel végzett iparűzési tevékenység után fizetett helyi iparűzési adó (B351)</t>
  </si>
  <si>
    <t>Értékesítési és forgalmi adók (=118+…+139) (B351)</t>
  </si>
  <si>
    <t>ebből: magánszemélyek kommunális adója (B34)</t>
  </si>
  <si>
    <t>Vagyoni tipusú adók (=110+…+116) (B34)</t>
  </si>
  <si>
    <t>109</t>
  </si>
  <si>
    <t>Felhalmozási célú támogatások államháztartáson belülről (=44+45+46+57+68) (B2)</t>
  </si>
  <si>
    <t>79</t>
  </si>
  <si>
    <t>ebből: elkülönített állami pénzalapok (B25)</t>
  </si>
  <si>
    <t>Egyéb felhalmozási célú támogatások bevételei államháztartáson belülről (=69+…+78) (B25)</t>
  </si>
  <si>
    <t>68</t>
  </si>
  <si>
    <t>Működési célú támogatások államháztartáson belülről (=07+...+10+21+32) (B1)</t>
  </si>
  <si>
    <t>43</t>
  </si>
  <si>
    <t>ebből: elkülönített állami pénzalapok (B16)</t>
  </si>
  <si>
    <t>ebből: társadalombiztosítás pénzügyi alapjai  (B16)</t>
  </si>
  <si>
    <t>ebből: egyéb fejezeti kezelésű előirányzatok (B16)</t>
  </si>
  <si>
    <t>Egyéb működési célú támogatások bevételei államháztartáson belülről (=33+…+42) (B16)</t>
  </si>
  <si>
    <t>32</t>
  </si>
  <si>
    <t>Önkormányzatok működési támogatásai (=01+…+06) (B11)</t>
  </si>
  <si>
    <t>07</t>
  </si>
  <si>
    <t>Működési célú költségvetési támogatások és kiegészítő támogatások (B115)</t>
  </si>
  <si>
    <t>05</t>
  </si>
  <si>
    <t>Települési önkormányzatok kulturális feladatainak támogatása (B114)</t>
  </si>
  <si>
    <t>04</t>
  </si>
  <si>
    <t>Települési önkormányzatok szociális, gyermekjóléti  és gyermekétkeztetési feladatainak támogatása (B113)</t>
  </si>
  <si>
    <t>03</t>
  </si>
  <si>
    <t>Települési önkormányzatok egyes köznevelési feladatainak támogatása (B112)</t>
  </si>
  <si>
    <t>02</t>
  </si>
  <si>
    <t>Helyi önkormányzatok működésének általános támogatása (B111)</t>
  </si>
  <si>
    <t>01</t>
  </si>
  <si>
    <t>900020 Önkormányzatok funkcióra nem sorolható bevételei államháztartáson kívülről</t>
  </si>
  <si>
    <t>107060 Egyéb szociális pénzbeli és természetbeni ellátások, támogatások</t>
  </si>
  <si>
    <t>096015 Gyermekétkeztetés köznevelési intézményben</t>
  </si>
  <si>
    <t>074031 Család és nővédelmi egészségügyi gondozás</t>
  </si>
  <si>
    <t>041237 Közfoglalkoztatási mintaprogram</t>
  </si>
  <si>
    <t>018030 Támogatási célú finanszírozási műveletek</t>
  </si>
  <si>
    <t>018010 Önkormányzatok elszámolásai a központi költségvetéssel</t>
  </si>
  <si>
    <t>013320 Köztemető-fenntartás és -működtetés</t>
  </si>
  <si>
    <t>011130 Önkormányzatok és önkormányzati hivatalok jogalkotó és általános igazgatási tevékenysége</t>
  </si>
  <si>
    <t>Összesen</t>
  </si>
  <si>
    <t>Csávoly Községi Önkormányzat</t>
  </si>
  <si>
    <t>Csávoly Községi Önkormányzat  2018. évi beszámoló</t>
  </si>
  <si>
    <t>6. számú melléklet az 5/2019.(V.29.) önkormányati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</si>
</sst>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\ _F_t_-;\-* #,##0\ _F_t_-;_-* &quot;-&quot;??\ _F_t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19">
    <xf numFmtId="0" fontId="0" fillId="0" borderId="0" xfId="0"/>
    <xf numFmtId="0" fontId="2" fillId="0" borderId="0" xfId="2"/>
    <xf numFmtId="164" fontId="2" fillId="0" borderId="0" xfId="1" applyNumberFormat="1" applyFont="1"/>
    <xf numFmtId="0" fontId="2" fillId="0" borderId="0" xfId="2" applyAlignment="1">
      <alignment horizontal="center" vertical="center"/>
    </xf>
    <xf numFmtId="0" fontId="3" fillId="0" borderId="0" xfId="2" applyFont="1"/>
    <xf numFmtId="3" fontId="3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2" fillId="0" borderId="0" xfId="0" applyNumberFormat="1" applyFont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4" fillId="0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0" fontId="5" fillId="0" borderId="0" xfId="2" applyFont="1" applyAlignment="1">
      <alignment horizontal="center" vertical="center"/>
    </xf>
    <xf numFmtId="164" fontId="6" fillId="0" borderId="0" xfId="1" applyNumberFormat="1" applyFont="1" applyAlignment="1">
      <alignment horizontal="right" vertical="center"/>
    </xf>
    <xf numFmtId="0" fontId="5" fillId="0" borderId="0" xfId="3" applyFont="1" applyAlignment="1">
      <alignment horizontal="center" vertical="center"/>
    </xf>
    <xf numFmtId="0" fontId="2" fillId="0" borderId="0" xfId="2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0" xfId="2" applyFont="1"/>
  </cellXfs>
  <cellStyles count="4">
    <cellStyle name="Ezres" xfId="1" builtinId="3"/>
    <cellStyle name="Normál" xfId="0" builtinId="0"/>
    <cellStyle name="Normál 7" xfId="2" xr:uid="{93415D39-4234-440B-8546-915DCE66A48B}"/>
    <cellStyle name="Normál 7 2" xfId="3" xr:uid="{C625D0B5-1B8E-4050-996F-2BEA693289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B6ECF-C2B6-42E5-A416-3B406FEDA5E0}">
  <dimension ref="A1:L65"/>
  <sheetViews>
    <sheetView tabSelected="1" workbookViewId="0">
      <selection activeCell="B1" sqref="B1"/>
    </sheetView>
  </sheetViews>
  <sheetFormatPr defaultRowHeight="12.5" x14ac:dyDescent="0.25"/>
  <cols>
    <col min="1" max="1" width="5.7265625" style="1" customWidth="1"/>
    <col min="2" max="2" width="57.26953125" style="1" customWidth="1"/>
    <col min="3" max="3" width="18.7265625" style="3" customWidth="1"/>
    <col min="4" max="8" width="18.7265625" style="1" customWidth="1"/>
    <col min="9" max="9" width="18.7265625" style="2" customWidth="1"/>
    <col min="10" max="10" width="17" style="1" customWidth="1"/>
    <col min="11" max="11" width="13.1796875" style="1" customWidth="1"/>
    <col min="12" max="12" width="15.54296875" style="1" customWidth="1"/>
    <col min="13" max="226" width="8.7265625" style="1"/>
    <col min="227" max="227" width="4.26953125" style="1" customWidth="1"/>
    <col min="228" max="228" width="85.54296875" style="1" customWidth="1"/>
    <col min="229" max="229" width="7.54296875" style="1" customWidth="1"/>
    <col min="230" max="230" width="10.81640625" style="1" customWidth="1"/>
    <col min="231" max="231" width="18.26953125" style="1" customWidth="1"/>
    <col min="232" max="235" width="17.7265625" style="1" customWidth="1"/>
    <col min="236" max="482" width="8.7265625" style="1"/>
    <col min="483" max="483" width="4.26953125" style="1" customWidth="1"/>
    <col min="484" max="484" width="85.54296875" style="1" customWidth="1"/>
    <col min="485" max="485" width="7.54296875" style="1" customWidth="1"/>
    <col min="486" max="486" width="10.81640625" style="1" customWidth="1"/>
    <col min="487" max="487" width="18.26953125" style="1" customWidth="1"/>
    <col min="488" max="491" width="17.7265625" style="1" customWidth="1"/>
    <col min="492" max="738" width="8.7265625" style="1"/>
    <col min="739" max="739" width="4.26953125" style="1" customWidth="1"/>
    <col min="740" max="740" width="85.54296875" style="1" customWidth="1"/>
    <col min="741" max="741" width="7.54296875" style="1" customWidth="1"/>
    <col min="742" max="742" width="10.81640625" style="1" customWidth="1"/>
    <col min="743" max="743" width="18.26953125" style="1" customWidth="1"/>
    <col min="744" max="747" width="17.7265625" style="1" customWidth="1"/>
    <col min="748" max="994" width="8.7265625" style="1"/>
    <col min="995" max="995" width="4.26953125" style="1" customWidth="1"/>
    <col min="996" max="996" width="85.54296875" style="1" customWidth="1"/>
    <col min="997" max="997" width="7.54296875" style="1" customWidth="1"/>
    <col min="998" max="998" width="10.81640625" style="1" customWidth="1"/>
    <col min="999" max="999" width="18.26953125" style="1" customWidth="1"/>
    <col min="1000" max="1003" width="17.7265625" style="1" customWidth="1"/>
    <col min="1004" max="1250" width="8.7265625" style="1"/>
    <col min="1251" max="1251" width="4.26953125" style="1" customWidth="1"/>
    <col min="1252" max="1252" width="85.54296875" style="1" customWidth="1"/>
    <col min="1253" max="1253" width="7.54296875" style="1" customWidth="1"/>
    <col min="1254" max="1254" width="10.81640625" style="1" customWidth="1"/>
    <col min="1255" max="1255" width="18.26953125" style="1" customWidth="1"/>
    <col min="1256" max="1259" width="17.7265625" style="1" customWidth="1"/>
    <col min="1260" max="1506" width="8.7265625" style="1"/>
    <col min="1507" max="1507" width="4.26953125" style="1" customWidth="1"/>
    <col min="1508" max="1508" width="85.54296875" style="1" customWidth="1"/>
    <col min="1509" max="1509" width="7.54296875" style="1" customWidth="1"/>
    <col min="1510" max="1510" width="10.81640625" style="1" customWidth="1"/>
    <col min="1511" max="1511" width="18.26953125" style="1" customWidth="1"/>
    <col min="1512" max="1515" width="17.7265625" style="1" customWidth="1"/>
    <col min="1516" max="1762" width="8.7265625" style="1"/>
    <col min="1763" max="1763" width="4.26953125" style="1" customWidth="1"/>
    <col min="1764" max="1764" width="85.54296875" style="1" customWidth="1"/>
    <col min="1765" max="1765" width="7.54296875" style="1" customWidth="1"/>
    <col min="1766" max="1766" width="10.81640625" style="1" customWidth="1"/>
    <col min="1767" max="1767" width="18.26953125" style="1" customWidth="1"/>
    <col min="1768" max="1771" width="17.7265625" style="1" customWidth="1"/>
    <col min="1772" max="2018" width="8.7265625" style="1"/>
    <col min="2019" max="2019" width="4.26953125" style="1" customWidth="1"/>
    <col min="2020" max="2020" width="85.54296875" style="1" customWidth="1"/>
    <col min="2021" max="2021" width="7.54296875" style="1" customWidth="1"/>
    <col min="2022" max="2022" width="10.81640625" style="1" customWidth="1"/>
    <col min="2023" max="2023" width="18.26953125" style="1" customWidth="1"/>
    <col min="2024" max="2027" width="17.7265625" style="1" customWidth="1"/>
    <col min="2028" max="2274" width="8.7265625" style="1"/>
    <col min="2275" max="2275" width="4.26953125" style="1" customWidth="1"/>
    <col min="2276" max="2276" width="85.54296875" style="1" customWidth="1"/>
    <col min="2277" max="2277" width="7.54296875" style="1" customWidth="1"/>
    <col min="2278" max="2278" width="10.81640625" style="1" customWidth="1"/>
    <col min="2279" max="2279" width="18.26953125" style="1" customWidth="1"/>
    <col min="2280" max="2283" width="17.7265625" style="1" customWidth="1"/>
    <col min="2284" max="2530" width="8.7265625" style="1"/>
    <col min="2531" max="2531" width="4.26953125" style="1" customWidth="1"/>
    <col min="2532" max="2532" width="85.54296875" style="1" customWidth="1"/>
    <col min="2533" max="2533" width="7.54296875" style="1" customWidth="1"/>
    <col min="2534" max="2534" width="10.81640625" style="1" customWidth="1"/>
    <col min="2535" max="2535" width="18.26953125" style="1" customWidth="1"/>
    <col min="2536" max="2539" width="17.7265625" style="1" customWidth="1"/>
    <col min="2540" max="2786" width="8.7265625" style="1"/>
    <col min="2787" max="2787" width="4.26953125" style="1" customWidth="1"/>
    <col min="2788" max="2788" width="85.54296875" style="1" customWidth="1"/>
    <col min="2789" max="2789" width="7.54296875" style="1" customWidth="1"/>
    <col min="2790" max="2790" width="10.81640625" style="1" customWidth="1"/>
    <col min="2791" max="2791" width="18.26953125" style="1" customWidth="1"/>
    <col min="2792" max="2795" width="17.7265625" style="1" customWidth="1"/>
    <col min="2796" max="3042" width="8.7265625" style="1"/>
    <col min="3043" max="3043" width="4.26953125" style="1" customWidth="1"/>
    <col min="3044" max="3044" width="85.54296875" style="1" customWidth="1"/>
    <col min="3045" max="3045" width="7.54296875" style="1" customWidth="1"/>
    <col min="3046" max="3046" width="10.81640625" style="1" customWidth="1"/>
    <col min="3047" max="3047" width="18.26953125" style="1" customWidth="1"/>
    <col min="3048" max="3051" width="17.7265625" style="1" customWidth="1"/>
    <col min="3052" max="3298" width="8.7265625" style="1"/>
    <col min="3299" max="3299" width="4.26953125" style="1" customWidth="1"/>
    <col min="3300" max="3300" width="85.54296875" style="1" customWidth="1"/>
    <col min="3301" max="3301" width="7.54296875" style="1" customWidth="1"/>
    <col min="3302" max="3302" width="10.81640625" style="1" customWidth="1"/>
    <col min="3303" max="3303" width="18.26953125" style="1" customWidth="1"/>
    <col min="3304" max="3307" width="17.7265625" style="1" customWidth="1"/>
    <col min="3308" max="3554" width="8.7265625" style="1"/>
    <col min="3555" max="3555" width="4.26953125" style="1" customWidth="1"/>
    <col min="3556" max="3556" width="85.54296875" style="1" customWidth="1"/>
    <col min="3557" max="3557" width="7.54296875" style="1" customWidth="1"/>
    <col min="3558" max="3558" width="10.81640625" style="1" customWidth="1"/>
    <col min="3559" max="3559" width="18.26953125" style="1" customWidth="1"/>
    <col min="3560" max="3563" width="17.7265625" style="1" customWidth="1"/>
    <col min="3564" max="3810" width="8.7265625" style="1"/>
    <col min="3811" max="3811" width="4.26953125" style="1" customWidth="1"/>
    <col min="3812" max="3812" width="85.54296875" style="1" customWidth="1"/>
    <col min="3813" max="3813" width="7.54296875" style="1" customWidth="1"/>
    <col min="3814" max="3814" width="10.81640625" style="1" customWidth="1"/>
    <col min="3815" max="3815" width="18.26953125" style="1" customWidth="1"/>
    <col min="3816" max="3819" width="17.7265625" style="1" customWidth="1"/>
    <col min="3820" max="4066" width="8.7265625" style="1"/>
    <col min="4067" max="4067" width="4.26953125" style="1" customWidth="1"/>
    <col min="4068" max="4068" width="85.54296875" style="1" customWidth="1"/>
    <col min="4069" max="4069" width="7.54296875" style="1" customWidth="1"/>
    <col min="4070" max="4070" width="10.81640625" style="1" customWidth="1"/>
    <col min="4071" max="4071" width="18.26953125" style="1" customWidth="1"/>
    <col min="4072" max="4075" width="17.7265625" style="1" customWidth="1"/>
    <col min="4076" max="4322" width="8.7265625" style="1"/>
    <col min="4323" max="4323" width="4.26953125" style="1" customWidth="1"/>
    <col min="4324" max="4324" width="85.54296875" style="1" customWidth="1"/>
    <col min="4325" max="4325" width="7.54296875" style="1" customWidth="1"/>
    <col min="4326" max="4326" width="10.81640625" style="1" customWidth="1"/>
    <col min="4327" max="4327" width="18.26953125" style="1" customWidth="1"/>
    <col min="4328" max="4331" width="17.7265625" style="1" customWidth="1"/>
    <col min="4332" max="4578" width="8.7265625" style="1"/>
    <col min="4579" max="4579" width="4.26953125" style="1" customWidth="1"/>
    <col min="4580" max="4580" width="85.54296875" style="1" customWidth="1"/>
    <col min="4581" max="4581" width="7.54296875" style="1" customWidth="1"/>
    <col min="4582" max="4582" width="10.81640625" style="1" customWidth="1"/>
    <col min="4583" max="4583" width="18.26953125" style="1" customWidth="1"/>
    <col min="4584" max="4587" width="17.7265625" style="1" customWidth="1"/>
    <col min="4588" max="4834" width="8.7265625" style="1"/>
    <col min="4835" max="4835" width="4.26953125" style="1" customWidth="1"/>
    <col min="4836" max="4836" width="85.54296875" style="1" customWidth="1"/>
    <col min="4837" max="4837" width="7.54296875" style="1" customWidth="1"/>
    <col min="4838" max="4838" width="10.81640625" style="1" customWidth="1"/>
    <col min="4839" max="4839" width="18.26953125" style="1" customWidth="1"/>
    <col min="4840" max="4843" width="17.7265625" style="1" customWidth="1"/>
    <col min="4844" max="5090" width="8.7265625" style="1"/>
    <col min="5091" max="5091" width="4.26953125" style="1" customWidth="1"/>
    <col min="5092" max="5092" width="85.54296875" style="1" customWidth="1"/>
    <col min="5093" max="5093" width="7.54296875" style="1" customWidth="1"/>
    <col min="5094" max="5094" width="10.81640625" style="1" customWidth="1"/>
    <col min="5095" max="5095" width="18.26953125" style="1" customWidth="1"/>
    <col min="5096" max="5099" width="17.7265625" style="1" customWidth="1"/>
    <col min="5100" max="5346" width="8.7265625" style="1"/>
    <col min="5347" max="5347" width="4.26953125" style="1" customWidth="1"/>
    <col min="5348" max="5348" width="85.54296875" style="1" customWidth="1"/>
    <col min="5349" max="5349" width="7.54296875" style="1" customWidth="1"/>
    <col min="5350" max="5350" width="10.81640625" style="1" customWidth="1"/>
    <col min="5351" max="5351" width="18.26953125" style="1" customWidth="1"/>
    <col min="5352" max="5355" width="17.7265625" style="1" customWidth="1"/>
    <col min="5356" max="5602" width="8.7265625" style="1"/>
    <col min="5603" max="5603" width="4.26953125" style="1" customWidth="1"/>
    <col min="5604" max="5604" width="85.54296875" style="1" customWidth="1"/>
    <col min="5605" max="5605" width="7.54296875" style="1" customWidth="1"/>
    <col min="5606" max="5606" width="10.81640625" style="1" customWidth="1"/>
    <col min="5607" max="5607" width="18.26953125" style="1" customWidth="1"/>
    <col min="5608" max="5611" width="17.7265625" style="1" customWidth="1"/>
    <col min="5612" max="5858" width="8.7265625" style="1"/>
    <col min="5859" max="5859" width="4.26953125" style="1" customWidth="1"/>
    <col min="5860" max="5860" width="85.54296875" style="1" customWidth="1"/>
    <col min="5861" max="5861" width="7.54296875" style="1" customWidth="1"/>
    <col min="5862" max="5862" width="10.81640625" style="1" customWidth="1"/>
    <col min="5863" max="5863" width="18.26953125" style="1" customWidth="1"/>
    <col min="5864" max="5867" width="17.7265625" style="1" customWidth="1"/>
    <col min="5868" max="6114" width="8.7265625" style="1"/>
    <col min="6115" max="6115" width="4.26953125" style="1" customWidth="1"/>
    <col min="6116" max="6116" width="85.54296875" style="1" customWidth="1"/>
    <col min="6117" max="6117" width="7.54296875" style="1" customWidth="1"/>
    <col min="6118" max="6118" width="10.81640625" style="1" customWidth="1"/>
    <col min="6119" max="6119" width="18.26953125" style="1" customWidth="1"/>
    <col min="6120" max="6123" width="17.7265625" style="1" customWidth="1"/>
    <col min="6124" max="6370" width="8.7265625" style="1"/>
    <col min="6371" max="6371" width="4.26953125" style="1" customWidth="1"/>
    <col min="6372" max="6372" width="85.54296875" style="1" customWidth="1"/>
    <col min="6373" max="6373" width="7.54296875" style="1" customWidth="1"/>
    <col min="6374" max="6374" width="10.81640625" style="1" customWidth="1"/>
    <col min="6375" max="6375" width="18.26953125" style="1" customWidth="1"/>
    <col min="6376" max="6379" width="17.7265625" style="1" customWidth="1"/>
    <col min="6380" max="6626" width="8.7265625" style="1"/>
    <col min="6627" max="6627" width="4.26953125" style="1" customWidth="1"/>
    <col min="6628" max="6628" width="85.54296875" style="1" customWidth="1"/>
    <col min="6629" max="6629" width="7.54296875" style="1" customWidth="1"/>
    <col min="6630" max="6630" width="10.81640625" style="1" customWidth="1"/>
    <col min="6631" max="6631" width="18.26953125" style="1" customWidth="1"/>
    <col min="6632" max="6635" width="17.7265625" style="1" customWidth="1"/>
    <col min="6636" max="6882" width="8.7265625" style="1"/>
    <col min="6883" max="6883" width="4.26953125" style="1" customWidth="1"/>
    <col min="6884" max="6884" width="85.54296875" style="1" customWidth="1"/>
    <col min="6885" max="6885" width="7.54296875" style="1" customWidth="1"/>
    <col min="6886" max="6886" width="10.81640625" style="1" customWidth="1"/>
    <col min="6887" max="6887" width="18.26953125" style="1" customWidth="1"/>
    <col min="6888" max="6891" width="17.7265625" style="1" customWidth="1"/>
    <col min="6892" max="7138" width="8.7265625" style="1"/>
    <col min="7139" max="7139" width="4.26953125" style="1" customWidth="1"/>
    <col min="7140" max="7140" width="85.54296875" style="1" customWidth="1"/>
    <col min="7141" max="7141" width="7.54296875" style="1" customWidth="1"/>
    <col min="7142" max="7142" width="10.81640625" style="1" customWidth="1"/>
    <col min="7143" max="7143" width="18.26953125" style="1" customWidth="1"/>
    <col min="7144" max="7147" width="17.7265625" style="1" customWidth="1"/>
    <col min="7148" max="7394" width="8.7265625" style="1"/>
    <col min="7395" max="7395" width="4.26953125" style="1" customWidth="1"/>
    <col min="7396" max="7396" width="85.54296875" style="1" customWidth="1"/>
    <col min="7397" max="7397" width="7.54296875" style="1" customWidth="1"/>
    <col min="7398" max="7398" width="10.81640625" style="1" customWidth="1"/>
    <col min="7399" max="7399" width="18.26953125" style="1" customWidth="1"/>
    <col min="7400" max="7403" width="17.7265625" style="1" customWidth="1"/>
    <col min="7404" max="7650" width="8.7265625" style="1"/>
    <col min="7651" max="7651" width="4.26953125" style="1" customWidth="1"/>
    <col min="7652" max="7652" width="85.54296875" style="1" customWidth="1"/>
    <col min="7653" max="7653" width="7.54296875" style="1" customWidth="1"/>
    <col min="7654" max="7654" width="10.81640625" style="1" customWidth="1"/>
    <col min="7655" max="7655" width="18.26953125" style="1" customWidth="1"/>
    <col min="7656" max="7659" width="17.7265625" style="1" customWidth="1"/>
    <col min="7660" max="7906" width="8.7265625" style="1"/>
    <col min="7907" max="7907" width="4.26953125" style="1" customWidth="1"/>
    <col min="7908" max="7908" width="85.54296875" style="1" customWidth="1"/>
    <col min="7909" max="7909" width="7.54296875" style="1" customWidth="1"/>
    <col min="7910" max="7910" width="10.81640625" style="1" customWidth="1"/>
    <col min="7911" max="7911" width="18.26953125" style="1" customWidth="1"/>
    <col min="7912" max="7915" width="17.7265625" style="1" customWidth="1"/>
    <col min="7916" max="8162" width="8.7265625" style="1"/>
    <col min="8163" max="8163" width="4.26953125" style="1" customWidth="1"/>
    <col min="8164" max="8164" width="85.54296875" style="1" customWidth="1"/>
    <col min="8165" max="8165" width="7.54296875" style="1" customWidth="1"/>
    <col min="8166" max="8166" width="10.81640625" style="1" customWidth="1"/>
    <col min="8167" max="8167" width="18.26953125" style="1" customWidth="1"/>
    <col min="8168" max="8171" width="17.7265625" style="1" customWidth="1"/>
    <col min="8172" max="8418" width="8.7265625" style="1"/>
    <col min="8419" max="8419" width="4.26953125" style="1" customWidth="1"/>
    <col min="8420" max="8420" width="85.54296875" style="1" customWidth="1"/>
    <col min="8421" max="8421" width="7.54296875" style="1" customWidth="1"/>
    <col min="8422" max="8422" width="10.81640625" style="1" customWidth="1"/>
    <col min="8423" max="8423" width="18.26953125" style="1" customWidth="1"/>
    <col min="8424" max="8427" width="17.7265625" style="1" customWidth="1"/>
    <col min="8428" max="8674" width="8.7265625" style="1"/>
    <col min="8675" max="8675" width="4.26953125" style="1" customWidth="1"/>
    <col min="8676" max="8676" width="85.54296875" style="1" customWidth="1"/>
    <col min="8677" max="8677" width="7.54296875" style="1" customWidth="1"/>
    <col min="8678" max="8678" width="10.81640625" style="1" customWidth="1"/>
    <col min="8679" max="8679" width="18.26953125" style="1" customWidth="1"/>
    <col min="8680" max="8683" width="17.7265625" style="1" customWidth="1"/>
    <col min="8684" max="8930" width="8.7265625" style="1"/>
    <col min="8931" max="8931" width="4.26953125" style="1" customWidth="1"/>
    <col min="8932" max="8932" width="85.54296875" style="1" customWidth="1"/>
    <col min="8933" max="8933" width="7.54296875" style="1" customWidth="1"/>
    <col min="8934" max="8934" width="10.81640625" style="1" customWidth="1"/>
    <col min="8935" max="8935" width="18.26953125" style="1" customWidth="1"/>
    <col min="8936" max="8939" width="17.7265625" style="1" customWidth="1"/>
    <col min="8940" max="9186" width="8.7265625" style="1"/>
    <col min="9187" max="9187" width="4.26953125" style="1" customWidth="1"/>
    <col min="9188" max="9188" width="85.54296875" style="1" customWidth="1"/>
    <col min="9189" max="9189" width="7.54296875" style="1" customWidth="1"/>
    <col min="9190" max="9190" width="10.81640625" style="1" customWidth="1"/>
    <col min="9191" max="9191" width="18.26953125" style="1" customWidth="1"/>
    <col min="9192" max="9195" width="17.7265625" style="1" customWidth="1"/>
    <col min="9196" max="9442" width="8.7265625" style="1"/>
    <col min="9443" max="9443" width="4.26953125" style="1" customWidth="1"/>
    <col min="9444" max="9444" width="85.54296875" style="1" customWidth="1"/>
    <col min="9445" max="9445" width="7.54296875" style="1" customWidth="1"/>
    <col min="9446" max="9446" width="10.81640625" style="1" customWidth="1"/>
    <col min="9447" max="9447" width="18.26953125" style="1" customWidth="1"/>
    <col min="9448" max="9451" width="17.7265625" style="1" customWidth="1"/>
    <col min="9452" max="9698" width="8.7265625" style="1"/>
    <col min="9699" max="9699" width="4.26953125" style="1" customWidth="1"/>
    <col min="9700" max="9700" width="85.54296875" style="1" customWidth="1"/>
    <col min="9701" max="9701" width="7.54296875" style="1" customWidth="1"/>
    <col min="9702" max="9702" width="10.81640625" style="1" customWidth="1"/>
    <col min="9703" max="9703" width="18.26953125" style="1" customWidth="1"/>
    <col min="9704" max="9707" width="17.7265625" style="1" customWidth="1"/>
    <col min="9708" max="9954" width="8.7265625" style="1"/>
    <col min="9955" max="9955" width="4.26953125" style="1" customWidth="1"/>
    <col min="9956" max="9956" width="85.54296875" style="1" customWidth="1"/>
    <col min="9957" max="9957" width="7.54296875" style="1" customWidth="1"/>
    <col min="9958" max="9958" width="10.81640625" style="1" customWidth="1"/>
    <col min="9959" max="9959" width="18.26953125" style="1" customWidth="1"/>
    <col min="9960" max="9963" width="17.7265625" style="1" customWidth="1"/>
    <col min="9964" max="10210" width="8.7265625" style="1"/>
    <col min="10211" max="10211" width="4.26953125" style="1" customWidth="1"/>
    <col min="10212" max="10212" width="85.54296875" style="1" customWidth="1"/>
    <col min="10213" max="10213" width="7.54296875" style="1" customWidth="1"/>
    <col min="10214" max="10214" width="10.81640625" style="1" customWidth="1"/>
    <col min="10215" max="10215" width="18.26953125" style="1" customWidth="1"/>
    <col min="10216" max="10219" width="17.7265625" style="1" customWidth="1"/>
    <col min="10220" max="10466" width="8.7265625" style="1"/>
    <col min="10467" max="10467" width="4.26953125" style="1" customWidth="1"/>
    <col min="10468" max="10468" width="85.54296875" style="1" customWidth="1"/>
    <col min="10469" max="10469" width="7.54296875" style="1" customWidth="1"/>
    <col min="10470" max="10470" width="10.81640625" style="1" customWidth="1"/>
    <col min="10471" max="10471" width="18.26953125" style="1" customWidth="1"/>
    <col min="10472" max="10475" width="17.7265625" style="1" customWidth="1"/>
    <col min="10476" max="10722" width="8.7265625" style="1"/>
    <col min="10723" max="10723" width="4.26953125" style="1" customWidth="1"/>
    <col min="10724" max="10724" width="85.54296875" style="1" customWidth="1"/>
    <col min="10725" max="10725" width="7.54296875" style="1" customWidth="1"/>
    <col min="10726" max="10726" width="10.81640625" style="1" customWidth="1"/>
    <col min="10727" max="10727" width="18.26953125" style="1" customWidth="1"/>
    <col min="10728" max="10731" width="17.7265625" style="1" customWidth="1"/>
    <col min="10732" max="10978" width="8.7265625" style="1"/>
    <col min="10979" max="10979" width="4.26953125" style="1" customWidth="1"/>
    <col min="10980" max="10980" width="85.54296875" style="1" customWidth="1"/>
    <col min="10981" max="10981" width="7.54296875" style="1" customWidth="1"/>
    <col min="10982" max="10982" width="10.81640625" style="1" customWidth="1"/>
    <col min="10983" max="10983" width="18.26953125" style="1" customWidth="1"/>
    <col min="10984" max="10987" width="17.7265625" style="1" customWidth="1"/>
    <col min="10988" max="11234" width="8.7265625" style="1"/>
    <col min="11235" max="11235" width="4.26953125" style="1" customWidth="1"/>
    <col min="11236" max="11236" width="85.54296875" style="1" customWidth="1"/>
    <col min="11237" max="11237" width="7.54296875" style="1" customWidth="1"/>
    <col min="11238" max="11238" width="10.81640625" style="1" customWidth="1"/>
    <col min="11239" max="11239" width="18.26953125" style="1" customWidth="1"/>
    <col min="11240" max="11243" width="17.7265625" style="1" customWidth="1"/>
    <col min="11244" max="11490" width="8.7265625" style="1"/>
    <col min="11491" max="11491" width="4.26953125" style="1" customWidth="1"/>
    <col min="11492" max="11492" width="85.54296875" style="1" customWidth="1"/>
    <col min="11493" max="11493" width="7.54296875" style="1" customWidth="1"/>
    <col min="11494" max="11494" width="10.81640625" style="1" customWidth="1"/>
    <col min="11495" max="11495" width="18.26953125" style="1" customWidth="1"/>
    <col min="11496" max="11499" width="17.7265625" style="1" customWidth="1"/>
    <col min="11500" max="11746" width="8.7265625" style="1"/>
    <col min="11747" max="11747" width="4.26953125" style="1" customWidth="1"/>
    <col min="11748" max="11748" width="85.54296875" style="1" customWidth="1"/>
    <col min="11749" max="11749" width="7.54296875" style="1" customWidth="1"/>
    <col min="11750" max="11750" width="10.81640625" style="1" customWidth="1"/>
    <col min="11751" max="11751" width="18.26953125" style="1" customWidth="1"/>
    <col min="11752" max="11755" width="17.7265625" style="1" customWidth="1"/>
    <col min="11756" max="12002" width="8.7265625" style="1"/>
    <col min="12003" max="12003" width="4.26953125" style="1" customWidth="1"/>
    <col min="12004" max="12004" width="85.54296875" style="1" customWidth="1"/>
    <col min="12005" max="12005" width="7.54296875" style="1" customWidth="1"/>
    <col min="12006" max="12006" width="10.81640625" style="1" customWidth="1"/>
    <col min="12007" max="12007" width="18.26953125" style="1" customWidth="1"/>
    <col min="12008" max="12011" width="17.7265625" style="1" customWidth="1"/>
    <col min="12012" max="12258" width="8.7265625" style="1"/>
    <col min="12259" max="12259" width="4.26953125" style="1" customWidth="1"/>
    <col min="12260" max="12260" width="85.54296875" style="1" customWidth="1"/>
    <col min="12261" max="12261" width="7.54296875" style="1" customWidth="1"/>
    <col min="12262" max="12262" width="10.81640625" style="1" customWidth="1"/>
    <col min="12263" max="12263" width="18.26953125" style="1" customWidth="1"/>
    <col min="12264" max="12267" width="17.7265625" style="1" customWidth="1"/>
    <col min="12268" max="12514" width="8.7265625" style="1"/>
    <col min="12515" max="12515" width="4.26953125" style="1" customWidth="1"/>
    <col min="12516" max="12516" width="85.54296875" style="1" customWidth="1"/>
    <col min="12517" max="12517" width="7.54296875" style="1" customWidth="1"/>
    <col min="12518" max="12518" width="10.81640625" style="1" customWidth="1"/>
    <col min="12519" max="12519" width="18.26953125" style="1" customWidth="1"/>
    <col min="12520" max="12523" width="17.7265625" style="1" customWidth="1"/>
    <col min="12524" max="12770" width="8.7265625" style="1"/>
    <col min="12771" max="12771" width="4.26953125" style="1" customWidth="1"/>
    <col min="12772" max="12772" width="85.54296875" style="1" customWidth="1"/>
    <col min="12773" max="12773" width="7.54296875" style="1" customWidth="1"/>
    <col min="12774" max="12774" width="10.81640625" style="1" customWidth="1"/>
    <col min="12775" max="12775" width="18.26953125" style="1" customWidth="1"/>
    <col min="12776" max="12779" width="17.7265625" style="1" customWidth="1"/>
    <col min="12780" max="13026" width="8.7265625" style="1"/>
    <col min="13027" max="13027" width="4.26953125" style="1" customWidth="1"/>
    <col min="13028" max="13028" width="85.54296875" style="1" customWidth="1"/>
    <col min="13029" max="13029" width="7.54296875" style="1" customWidth="1"/>
    <col min="13030" max="13030" width="10.81640625" style="1" customWidth="1"/>
    <col min="13031" max="13031" width="18.26953125" style="1" customWidth="1"/>
    <col min="13032" max="13035" width="17.7265625" style="1" customWidth="1"/>
    <col min="13036" max="13282" width="8.7265625" style="1"/>
    <col min="13283" max="13283" width="4.26953125" style="1" customWidth="1"/>
    <col min="13284" max="13284" width="85.54296875" style="1" customWidth="1"/>
    <col min="13285" max="13285" width="7.54296875" style="1" customWidth="1"/>
    <col min="13286" max="13286" width="10.81640625" style="1" customWidth="1"/>
    <col min="13287" max="13287" width="18.26953125" style="1" customWidth="1"/>
    <col min="13288" max="13291" width="17.7265625" style="1" customWidth="1"/>
    <col min="13292" max="13538" width="8.7265625" style="1"/>
    <col min="13539" max="13539" width="4.26953125" style="1" customWidth="1"/>
    <col min="13540" max="13540" width="85.54296875" style="1" customWidth="1"/>
    <col min="13541" max="13541" width="7.54296875" style="1" customWidth="1"/>
    <col min="13542" max="13542" width="10.81640625" style="1" customWidth="1"/>
    <col min="13543" max="13543" width="18.26953125" style="1" customWidth="1"/>
    <col min="13544" max="13547" width="17.7265625" style="1" customWidth="1"/>
    <col min="13548" max="13794" width="8.7265625" style="1"/>
    <col min="13795" max="13795" width="4.26953125" style="1" customWidth="1"/>
    <col min="13796" max="13796" width="85.54296875" style="1" customWidth="1"/>
    <col min="13797" max="13797" width="7.54296875" style="1" customWidth="1"/>
    <col min="13798" max="13798" width="10.81640625" style="1" customWidth="1"/>
    <col min="13799" max="13799" width="18.26953125" style="1" customWidth="1"/>
    <col min="13800" max="13803" width="17.7265625" style="1" customWidth="1"/>
    <col min="13804" max="14050" width="8.7265625" style="1"/>
    <col min="14051" max="14051" width="4.26953125" style="1" customWidth="1"/>
    <col min="14052" max="14052" width="85.54296875" style="1" customWidth="1"/>
    <col min="14053" max="14053" width="7.54296875" style="1" customWidth="1"/>
    <col min="14054" max="14054" width="10.81640625" style="1" customWidth="1"/>
    <col min="14055" max="14055" width="18.26953125" style="1" customWidth="1"/>
    <col min="14056" max="14059" width="17.7265625" style="1" customWidth="1"/>
    <col min="14060" max="14306" width="8.7265625" style="1"/>
    <col min="14307" max="14307" width="4.26953125" style="1" customWidth="1"/>
    <col min="14308" max="14308" width="85.54296875" style="1" customWidth="1"/>
    <col min="14309" max="14309" width="7.54296875" style="1" customWidth="1"/>
    <col min="14310" max="14310" width="10.81640625" style="1" customWidth="1"/>
    <col min="14311" max="14311" width="18.26953125" style="1" customWidth="1"/>
    <col min="14312" max="14315" width="17.7265625" style="1" customWidth="1"/>
    <col min="14316" max="14562" width="8.7265625" style="1"/>
    <col min="14563" max="14563" width="4.26953125" style="1" customWidth="1"/>
    <col min="14564" max="14564" width="85.54296875" style="1" customWidth="1"/>
    <col min="14565" max="14565" width="7.54296875" style="1" customWidth="1"/>
    <col min="14566" max="14566" width="10.81640625" style="1" customWidth="1"/>
    <col min="14567" max="14567" width="18.26953125" style="1" customWidth="1"/>
    <col min="14568" max="14571" width="17.7265625" style="1" customWidth="1"/>
    <col min="14572" max="14818" width="8.7265625" style="1"/>
    <col min="14819" max="14819" width="4.26953125" style="1" customWidth="1"/>
    <col min="14820" max="14820" width="85.54296875" style="1" customWidth="1"/>
    <col min="14821" max="14821" width="7.54296875" style="1" customWidth="1"/>
    <col min="14822" max="14822" width="10.81640625" style="1" customWidth="1"/>
    <col min="14823" max="14823" width="18.26953125" style="1" customWidth="1"/>
    <col min="14824" max="14827" width="17.7265625" style="1" customWidth="1"/>
    <col min="14828" max="15074" width="8.7265625" style="1"/>
    <col min="15075" max="15075" width="4.26953125" style="1" customWidth="1"/>
    <col min="15076" max="15076" width="85.54296875" style="1" customWidth="1"/>
    <col min="15077" max="15077" width="7.54296875" style="1" customWidth="1"/>
    <col min="15078" max="15078" width="10.81640625" style="1" customWidth="1"/>
    <col min="15079" max="15079" width="18.26953125" style="1" customWidth="1"/>
    <col min="15080" max="15083" width="17.7265625" style="1" customWidth="1"/>
    <col min="15084" max="15330" width="8.7265625" style="1"/>
    <col min="15331" max="15331" width="4.26953125" style="1" customWidth="1"/>
    <col min="15332" max="15332" width="85.54296875" style="1" customWidth="1"/>
    <col min="15333" max="15333" width="7.54296875" style="1" customWidth="1"/>
    <col min="15334" max="15334" width="10.81640625" style="1" customWidth="1"/>
    <col min="15335" max="15335" width="18.26953125" style="1" customWidth="1"/>
    <col min="15336" max="15339" width="17.7265625" style="1" customWidth="1"/>
    <col min="15340" max="15586" width="8.7265625" style="1"/>
    <col min="15587" max="15587" width="4.26953125" style="1" customWidth="1"/>
    <col min="15588" max="15588" width="85.54296875" style="1" customWidth="1"/>
    <col min="15589" max="15589" width="7.54296875" style="1" customWidth="1"/>
    <col min="15590" max="15590" width="10.81640625" style="1" customWidth="1"/>
    <col min="15591" max="15591" width="18.26953125" style="1" customWidth="1"/>
    <col min="15592" max="15595" width="17.7265625" style="1" customWidth="1"/>
    <col min="15596" max="15842" width="8.7265625" style="1"/>
    <col min="15843" max="15843" width="4.26953125" style="1" customWidth="1"/>
    <col min="15844" max="15844" width="85.54296875" style="1" customWidth="1"/>
    <col min="15845" max="15845" width="7.54296875" style="1" customWidth="1"/>
    <col min="15846" max="15846" width="10.81640625" style="1" customWidth="1"/>
    <col min="15847" max="15847" width="18.26953125" style="1" customWidth="1"/>
    <col min="15848" max="15851" width="17.7265625" style="1" customWidth="1"/>
    <col min="15852" max="16098" width="8.7265625" style="1"/>
    <col min="16099" max="16099" width="4.26953125" style="1" customWidth="1"/>
    <col min="16100" max="16100" width="85.54296875" style="1" customWidth="1"/>
    <col min="16101" max="16101" width="7.54296875" style="1" customWidth="1"/>
    <col min="16102" max="16102" width="10.81640625" style="1" customWidth="1"/>
    <col min="16103" max="16103" width="18.26953125" style="1" customWidth="1"/>
    <col min="16104" max="16107" width="17.7265625" style="1" customWidth="1"/>
    <col min="16108" max="16384" width="8.7265625" style="1"/>
  </cols>
  <sheetData>
    <row r="1" spans="1:12" x14ac:dyDescent="0.25">
      <c r="B1" s="18" t="s">
        <v>80</v>
      </c>
    </row>
    <row r="3" spans="1:12" ht="14.5" x14ac:dyDescent="0.25">
      <c r="A3" s="15" t="s">
        <v>79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ht="14.5" x14ac:dyDescent="0.25">
      <c r="A4" s="15" t="s">
        <v>13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ht="14.5" x14ac:dyDescent="0.25">
      <c r="A5" s="13"/>
      <c r="B5" s="13"/>
      <c r="C5" s="13"/>
      <c r="D5" s="13"/>
      <c r="E5" s="13"/>
      <c r="F5" s="13"/>
      <c r="G5" s="13"/>
      <c r="H5" s="13"/>
      <c r="I5" s="14" t="s">
        <v>12</v>
      </c>
    </row>
    <row r="6" spans="1:12" ht="14.5" x14ac:dyDescent="0.25">
      <c r="A6" s="13"/>
      <c r="B6" s="13"/>
      <c r="C6" s="13"/>
    </row>
    <row r="7" spans="1:12" x14ac:dyDescent="0.25">
      <c r="C7" s="17" t="s">
        <v>78</v>
      </c>
      <c r="D7" s="16"/>
      <c r="E7" s="16"/>
      <c r="F7" s="16"/>
      <c r="G7" s="16"/>
      <c r="H7" s="16"/>
      <c r="I7" s="16"/>
      <c r="J7" s="16"/>
      <c r="K7" s="16"/>
      <c r="L7" s="16"/>
    </row>
    <row r="8" spans="1:12" x14ac:dyDescent="0.25">
      <c r="C8" s="16"/>
      <c r="D8" s="16"/>
      <c r="E8" s="16"/>
      <c r="F8" s="16"/>
      <c r="G8" s="16"/>
      <c r="H8" s="16"/>
      <c r="I8" s="16"/>
      <c r="J8" s="16"/>
      <c r="K8" s="16"/>
      <c r="L8" s="16"/>
    </row>
    <row r="9" spans="1:12" s="3" customFormat="1" ht="124" x14ac:dyDescent="0.35">
      <c r="A9" s="12" t="s">
        <v>11</v>
      </c>
      <c r="B9" s="12" t="s">
        <v>10</v>
      </c>
      <c r="C9" s="12" t="s">
        <v>77</v>
      </c>
      <c r="D9" s="12" t="s">
        <v>76</v>
      </c>
      <c r="E9" s="12" t="s">
        <v>75</v>
      </c>
      <c r="F9" s="12" t="s">
        <v>74</v>
      </c>
      <c r="G9" s="12" t="s">
        <v>73</v>
      </c>
      <c r="H9" s="12" t="s">
        <v>72</v>
      </c>
      <c r="I9" s="12" t="s">
        <v>71</v>
      </c>
      <c r="J9" s="12" t="s">
        <v>70</v>
      </c>
      <c r="K9" s="12" t="s">
        <v>69</v>
      </c>
      <c r="L9" s="12" t="s">
        <v>68</v>
      </c>
    </row>
    <row r="10" spans="1:12" s="3" customFormat="1" x14ac:dyDescent="0.35">
      <c r="A10" s="10" t="s">
        <v>67</v>
      </c>
      <c r="B10" s="9" t="s">
        <v>66</v>
      </c>
      <c r="C10" s="8">
        <f>SUM(D10:L10)</f>
        <v>43554</v>
      </c>
      <c r="D10" s="8">
        <v>0</v>
      </c>
      <c r="E10" s="8">
        <v>0</v>
      </c>
      <c r="F10" s="8">
        <v>43554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</row>
    <row r="11" spans="1:12" ht="14.5" x14ac:dyDescent="0.35">
      <c r="A11" s="10" t="s">
        <v>65</v>
      </c>
      <c r="B11" t="s">
        <v>64</v>
      </c>
      <c r="C11" s="8">
        <f>SUM(D11:L11)</f>
        <v>28867733</v>
      </c>
      <c r="D11" s="8">
        <v>0</v>
      </c>
      <c r="E11" s="8">
        <v>0</v>
      </c>
      <c r="F11" s="8">
        <v>28867733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</row>
    <row r="12" spans="1:12" ht="25" x14ac:dyDescent="0.25">
      <c r="A12" s="10" t="s">
        <v>63</v>
      </c>
      <c r="B12" s="9" t="s">
        <v>62</v>
      </c>
      <c r="C12" s="8">
        <f>SUM(D12:L12)</f>
        <v>10947254</v>
      </c>
      <c r="D12" s="8">
        <v>0</v>
      </c>
      <c r="E12" s="8">
        <v>0</v>
      </c>
      <c r="F12" s="8">
        <v>10947254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</row>
    <row r="13" spans="1:12" x14ac:dyDescent="0.25">
      <c r="A13" s="10" t="s">
        <v>61</v>
      </c>
      <c r="B13" s="9" t="s">
        <v>60</v>
      </c>
      <c r="C13" s="8">
        <f>SUM(D13:L13)</f>
        <v>2552682</v>
      </c>
      <c r="D13" s="8">
        <v>0</v>
      </c>
      <c r="E13" s="8">
        <v>0</v>
      </c>
      <c r="F13" s="8">
        <v>2552682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</row>
    <row r="14" spans="1:12" ht="25" x14ac:dyDescent="0.25">
      <c r="A14" s="10" t="s">
        <v>59</v>
      </c>
      <c r="B14" s="9" t="s">
        <v>58</v>
      </c>
      <c r="C14" s="8">
        <f>SUM(D14:L14)</f>
        <v>8006380</v>
      </c>
      <c r="D14" s="8">
        <v>0</v>
      </c>
      <c r="E14" s="8">
        <v>0</v>
      </c>
      <c r="F14" s="8">
        <v>8006380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</row>
    <row r="15" spans="1:12" x14ac:dyDescent="0.25">
      <c r="A15" s="10" t="s">
        <v>57</v>
      </c>
      <c r="B15" s="9" t="s">
        <v>56</v>
      </c>
      <c r="C15" s="8">
        <f>SUM(D15:L15)</f>
        <v>50417603</v>
      </c>
      <c r="D15" s="8">
        <v>0</v>
      </c>
      <c r="E15" s="8">
        <v>0</v>
      </c>
      <c r="F15" s="8">
        <v>50417603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</row>
    <row r="16" spans="1:12" ht="25" x14ac:dyDescent="0.25">
      <c r="A16" s="10" t="s">
        <v>55</v>
      </c>
      <c r="B16" s="9" t="s">
        <v>54</v>
      </c>
      <c r="C16" s="8">
        <v>35024</v>
      </c>
      <c r="D16" s="8">
        <v>35024342</v>
      </c>
      <c r="E16" s="8">
        <v>0</v>
      </c>
      <c r="F16" s="8">
        <v>1070000</v>
      </c>
      <c r="G16" s="8">
        <v>0</v>
      </c>
      <c r="H16" s="8">
        <v>84457879</v>
      </c>
      <c r="I16" s="8">
        <v>3628100</v>
      </c>
      <c r="J16" s="8">
        <v>0</v>
      </c>
      <c r="K16" s="8">
        <v>0</v>
      </c>
      <c r="L16" s="8">
        <v>0</v>
      </c>
    </row>
    <row r="17" spans="1:12" x14ac:dyDescent="0.25">
      <c r="A17" s="10">
        <v>36</v>
      </c>
      <c r="B17" s="9" t="s">
        <v>53</v>
      </c>
      <c r="C17" s="8">
        <f>SUM(D17:L17)</f>
        <v>1070000</v>
      </c>
      <c r="D17" s="8">
        <v>0</v>
      </c>
      <c r="E17" s="8">
        <v>0</v>
      </c>
      <c r="F17" s="8">
        <v>1070000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</row>
    <row r="18" spans="1:12" x14ac:dyDescent="0.25">
      <c r="A18" s="10">
        <v>37</v>
      </c>
      <c r="B18" s="9" t="s">
        <v>52</v>
      </c>
      <c r="C18" s="8">
        <f>SUM(D18:L18)</f>
        <v>3628100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3628100</v>
      </c>
      <c r="J18" s="8">
        <v>0</v>
      </c>
      <c r="K18" s="8">
        <v>0</v>
      </c>
      <c r="L18" s="8">
        <v>0</v>
      </c>
    </row>
    <row r="19" spans="1:12" x14ac:dyDescent="0.25">
      <c r="A19" s="10">
        <v>38</v>
      </c>
      <c r="B19" s="9" t="s">
        <v>51</v>
      </c>
      <c r="C19" s="8">
        <f>SUM(D19:L19)</f>
        <v>119482221</v>
      </c>
      <c r="D19" s="8">
        <v>35024342</v>
      </c>
      <c r="E19" s="8">
        <v>0</v>
      </c>
      <c r="F19" s="8">
        <v>0</v>
      </c>
      <c r="G19" s="8">
        <v>0</v>
      </c>
      <c r="H19" s="8">
        <v>84457879</v>
      </c>
      <c r="I19" s="8">
        <v>0</v>
      </c>
      <c r="J19" s="8">
        <v>0</v>
      </c>
      <c r="K19" s="8">
        <v>0</v>
      </c>
      <c r="L19" s="8">
        <v>0</v>
      </c>
    </row>
    <row r="20" spans="1:12" ht="26" x14ac:dyDescent="0.25">
      <c r="A20" s="7" t="s">
        <v>50</v>
      </c>
      <c r="B20" s="6" t="s">
        <v>49</v>
      </c>
      <c r="C20" s="5">
        <v>174597924</v>
      </c>
      <c r="D20" s="5">
        <f>SUM(D15:D16)</f>
        <v>35024342</v>
      </c>
      <c r="E20" s="5">
        <v>0</v>
      </c>
      <c r="F20" s="5">
        <f>SUM(F15:F16)</f>
        <v>51487603</v>
      </c>
      <c r="G20" s="5">
        <v>0</v>
      </c>
      <c r="H20" s="5">
        <f>SUM(H15:H16)</f>
        <v>84457879</v>
      </c>
      <c r="I20" s="5">
        <f>SUM(I15:I16)</f>
        <v>3628100</v>
      </c>
      <c r="J20" s="5">
        <v>0</v>
      </c>
      <c r="K20" s="5">
        <v>0</v>
      </c>
      <c r="L20" s="5">
        <v>0</v>
      </c>
    </row>
    <row r="21" spans="1:12" ht="25" x14ac:dyDescent="0.25">
      <c r="A21" s="10" t="s">
        <v>48</v>
      </c>
      <c r="B21" s="9" t="s">
        <v>47</v>
      </c>
      <c r="C21" s="5">
        <v>17434185</v>
      </c>
      <c r="D21" s="8">
        <v>0</v>
      </c>
      <c r="E21" s="8">
        <v>0</v>
      </c>
      <c r="F21" s="8">
        <v>0</v>
      </c>
      <c r="G21" s="8">
        <v>0</v>
      </c>
      <c r="H21" s="8">
        <v>17434185</v>
      </c>
      <c r="I21" s="8">
        <v>0</v>
      </c>
      <c r="J21" s="8">
        <v>0</v>
      </c>
      <c r="K21" s="8">
        <v>0</v>
      </c>
      <c r="L21" s="8">
        <v>0</v>
      </c>
    </row>
    <row r="22" spans="1:12" x14ac:dyDescent="0.25">
      <c r="A22" s="10">
        <v>74</v>
      </c>
      <c r="B22" s="9" t="s">
        <v>46</v>
      </c>
      <c r="C22" s="8">
        <v>17434185</v>
      </c>
      <c r="D22" s="8">
        <v>0</v>
      </c>
      <c r="E22" s="8">
        <v>0</v>
      </c>
      <c r="F22" s="8">
        <v>0</v>
      </c>
      <c r="G22" s="8">
        <v>0</v>
      </c>
      <c r="H22" s="8">
        <v>17434185</v>
      </c>
      <c r="I22" s="8">
        <v>0</v>
      </c>
      <c r="J22" s="8">
        <v>0</v>
      </c>
      <c r="K22" s="8">
        <v>0</v>
      </c>
      <c r="L22" s="8">
        <v>0</v>
      </c>
    </row>
    <row r="23" spans="1:12" ht="26" x14ac:dyDescent="0.25">
      <c r="A23" s="7" t="s">
        <v>45</v>
      </c>
      <c r="B23" s="6" t="s">
        <v>44</v>
      </c>
      <c r="C23" s="5">
        <f>SUM(C21)</f>
        <v>17434185</v>
      </c>
      <c r="D23" s="5">
        <v>0</v>
      </c>
      <c r="E23" s="5">
        <v>0</v>
      </c>
      <c r="F23" s="5">
        <v>0</v>
      </c>
      <c r="G23" s="5">
        <v>0</v>
      </c>
      <c r="H23" s="5">
        <f>SUM(H21)</f>
        <v>17434185</v>
      </c>
      <c r="I23" s="5">
        <v>0</v>
      </c>
      <c r="J23" s="5">
        <v>0</v>
      </c>
      <c r="K23" s="5">
        <v>0</v>
      </c>
      <c r="L23" s="5">
        <v>0</v>
      </c>
    </row>
    <row r="24" spans="1:12" x14ac:dyDescent="0.25">
      <c r="A24" s="10" t="s">
        <v>43</v>
      </c>
      <c r="B24" s="9" t="s">
        <v>42</v>
      </c>
      <c r="C24" s="8">
        <v>5499895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5499895</v>
      </c>
    </row>
    <row r="25" spans="1:12" x14ac:dyDescent="0.25">
      <c r="A25" s="10">
        <v>111</v>
      </c>
      <c r="B25" s="9" t="s">
        <v>41</v>
      </c>
      <c r="C25" s="8">
        <v>5499895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5499895</v>
      </c>
    </row>
    <row r="26" spans="1:12" x14ac:dyDescent="0.25">
      <c r="A26" s="10">
        <v>116</v>
      </c>
      <c r="B26" s="9" t="s">
        <v>40</v>
      </c>
      <c r="C26" s="8">
        <v>103001069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103001069</v>
      </c>
    </row>
    <row r="27" spans="1:12" ht="25" x14ac:dyDescent="0.25">
      <c r="A27" s="10">
        <v>123</v>
      </c>
      <c r="B27" s="9" t="s">
        <v>39</v>
      </c>
      <c r="C27" s="8">
        <v>103001069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103001069</v>
      </c>
    </row>
    <row r="28" spans="1:12" x14ac:dyDescent="0.25">
      <c r="A28" s="10">
        <v>144</v>
      </c>
      <c r="B28" s="9" t="s">
        <v>38</v>
      </c>
      <c r="C28" s="8">
        <f>SUM(D28:L28)</f>
        <v>6447420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6447420</v>
      </c>
    </row>
    <row r="29" spans="1:12" ht="25" x14ac:dyDescent="0.25">
      <c r="A29" s="10">
        <v>146</v>
      </c>
      <c r="B29" s="9" t="s">
        <v>37</v>
      </c>
      <c r="C29" s="8">
        <f>SUM(D29:L29)</f>
        <v>6447420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6447420</v>
      </c>
    </row>
    <row r="30" spans="1:12" x14ac:dyDescent="0.25">
      <c r="A30" s="10">
        <v>167</v>
      </c>
      <c r="B30" s="9" t="s">
        <v>36</v>
      </c>
      <c r="C30" s="8">
        <f>SUM(D30:L30)</f>
        <v>109448489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109448489</v>
      </c>
    </row>
    <row r="31" spans="1:12" x14ac:dyDescent="0.25">
      <c r="A31" s="10">
        <v>168</v>
      </c>
      <c r="B31" s="9" t="s">
        <v>35</v>
      </c>
      <c r="C31" s="8">
        <f>SUM(D31:L31)</f>
        <v>1550445</v>
      </c>
      <c r="D31" s="8">
        <v>1550445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</row>
    <row r="32" spans="1:12" x14ac:dyDescent="0.25">
      <c r="A32" s="10">
        <v>171</v>
      </c>
      <c r="B32" s="9" t="s">
        <v>34</v>
      </c>
      <c r="C32" s="8">
        <f>SUM(D32:L32)</f>
        <v>12000</v>
      </c>
      <c r="D32" s="8">
        <v>12000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</row>
    <row r="33" spans="1:12" x14ac:dyDescent="0.25">
      <c r="A33" s="10">
        <v>180</v>
      </c>
      <c r="B33" s="9" t="s">
        <v>33</v>
      </c>
      <c r="C33" s="8">
        <f>SUM(D33:L33)</f>
        <v>27000</v>
      </c>
      <c r="D33" s="8">
        <v>27000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</row>
    <row r="34" spans="1:12" x14ac:dyDescent="0.25">
      <c r="A34" s="10">
        <v>181</v>
      </c>
      <c r="B34" s="9" t="s">
        <v>32</v>
      </c>
      <c r="C34" s="8">
        <f>SUM(D34:L34)</f>
        <v>30540</v>
      </c>
      <c r="D34" s="8">
        <v>30540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</row>
    <row r="35" spans="1:12" ht="13" x14ac:dyDescent="0.25">
      <c r="A35" s="7" t="s">
        <v>31</v>
      </c>
      <c r="B35" s="6" t="s">
        <v>30</v>
      </c>
      <c r="C35" s="5">
        <f>SUM(D35:L35)</f>
        <v>116498829</v>
      </c>
      <c r="D35" s="5">
        <f>SUM(D31)</f>
        <v>1550445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f>SUM(L26,L24,L28)</f>
        <v>114948384</v>
      </c>
    </row>
    <row r="36" spans="1:12" x14ac:dyDescent="0.25">
      <c r="A36" s="10">
        <v>187</v>
      </c>
      <c r="B36" s="9" t="s">
        <v>29</v>
      </c>
      <c r="C36" s="8">
        <f>SUM(D36:L36)</f>
        <v>904455</v>
      </c>
      <c r="D36" s="8">
        <v>0</v>
      </c>
      <c r="E36" s="8">
        <v>0</v>
      </c>
      <c r="F36" s="8">
        <v>0</v>
      </c>
      <c r="G36" s="8">
        <v>0</v>
      </c>
      <c r="H36" s="8">
        <v>904455</v>
      </c>
      <c r="I36" s="8">
        <v>0</v>
      </c>
      <c r="J36" s="8">
        <v>0</v>
      </c>
      <c r="K36" s="8">
        <v>0</v>
      </c>
      <c r="L36" s="8">
        <v>0</v>
      </c>
    </row>
    <row r="37" spans="1:12" x14ac:dyDescent="0.25">
      <c r="A37" s="10">
        <v>188</v>
      </c>
      <c r="B37" s="9" t="s">
        <v>28</v>
      </c>
      <c r="C37" s="8">
        <f>SUM(D37:L37)</f>
        <v>273030</v>
      </c>
      <c r="D37" s="8">
        <v>273030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</row>
    <row r="38" spans="1:12" x14ac:dyDescent="0.25">
      <c r="A38" s="10">
        <v>193</v>
      </c>
      <c r="B38" s="9" t="s">
        <v>27</v>
      </c>
      <c r="C38" s="8">
        <f>SUM(D38:L38)</f>
        <v>2152385</v>
      </c>
      <c r="D38" s="8">
        <v>996200</v>
      </c>
      <c r="E38" s="8">
        <v>1103125</v>
      </c>
      <c r="F38" s="8">
        <v>0</v>
      </c>
      <c r="G38" s="8">
        <v>0</v>
      </c>
      <c r="H38" s="8">
        <v>53060</v>
      </c>
      <c r="I38" s="8">
        <v>0</v>
      </c>
      <c r="J38" s="8">
        <v>0</v>
      </c>
      <c r="K38" s="8">
        <v>0</v>
      </c>
      <c r="L38" s="8">
        <v>0</v>
      </c>
    </row>
    <row r="39" spans="1:12" x14ac:dyDescent="0.25">
      <c r="A39" s="10">
        <v>200</v>
      </c>
      <c r="B39" s="9" t="s">
        <v>26</v>
      </c>
      <c r="C39" s="8">
        <f>SUM(D39:L39)</f>
        <v>3823081</v>
      </c>
      <c r="D39" s="8">
        <v>2158200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1334031</v>
      </c>
      <c r="K39" s="8">
        <v>330850</v>
      </c>
      <c r="L39" s="8">
        <v>0</v>
      </c>
    </row>
    <row r="40" spans="1:12" ht="25" x14ac:dyDescent="0.25">
      <c r="A40" s="10">
        <v>206</v>
      </c>
      <c r="B40" s="9" t="s">
        <v>25</v>
      </c>
      <c r="C40" s="8">
        <f>SUM(D40:L40)</f>
        <v>3795</v>
      </c>
      <c r="D40" s="8">
        <v>3795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</row>
    <row r="41" spans="1:12" ht="25" x14ac:dyDescent="0.25">
      <c r="A41" s="10">
        <v>209</v>
      </c>
      <c r="B41" s="9" t="s">
        <v>24</v>
      </c>
      <c r="C41" s="8">
        <f>SUM(D41:L41)</f>
        <v>3795</v>
      </c>
      <c r="D41" s="8">
        <v>3795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</row>
    <row r="42" spans="1:12" x14ac:dyDescent="0.25">
      <c r="A42" s="10">
        <v>219</v>
      </c>
      <c r="B42" s="9" t="s">
        <v>23</v>
      </c>
      <c r="C42" s="8">
        <f>SUM(D42:L42)</f>
        <v>190002</v>
      </c>
      <c r="D42" s="8">
        <v>162877</v>
      </c>
      <c r="E42" s="8">
        <v>27125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</row>
    <row r="43" spans="1:12" x14ac:dyDescent="0.25">
      <c r="A43" s="10">
        <v>221</v>
      </c>
      <c r="B43" s="9" t="s">
        <v>22</v>
      </c>
      <c r="C43" s="8">
        <f>SUM(D43:L43)</f>
        <v>147848</v>
      </c>
      <c r="D43" s="8">
        <v>147848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</row>
    <row r="44" spans="1:12" ht="26" x14ac:dyDescent="0.25">
      <c r="A44" s="7">
        <v>222</v>
      </c>
      <c r="B44" s="6" t="s">
        <v>21</v>
      </c>
      <c r="C44" s="5">
        <f>SUM(D44:L44)</f>
        <v>7346748</v>
      </c>
      <c r="D44" s="5">
        <f>SUM(D42,D36:D40)</f>
        <v>3594102</v>
      </c>
      <c r="E44" s="5">
        <f>SUM(E42,E36:E40)</f>
        <v>1130250</v>
      </c>
      <c r="F44" s="5">
        <v>0</v>
      </c>
      <c r="G44" s="5">
        <v>0</v>
      </c>
      <c r="H44" s="5">
        <f>SUM(H42,H36:H40)</f>
        <v>957515</v>
      </c>
      <c r="I44" s="5">
        <v>0</v>
      </c>
      <c r="J44" s="5">
        <f>SUM(J42,J37:J40)</f>
        <v>1334031</v>
      </c>
      <c r="K44" s="5">
        <f>SUM(K42,K36:K40)</f>
        <v>330850</v>
      </c>
      <c r="L44" s="5">
        <f>SUM(L42,L36:L40)</f>
        <v>0</v>
      </c>
    </row>
    <row r="45" spans="1:12" ht="26" x14ac:dyDescent="0.25">
      <c r="A45" s="7">
        <v>284</v>
      </c>
      <c r="B45" s="6" t="s">
        <v>20</v>
      </c>
      <c r="C45" s="5">
        <f>SUM(D45:L45)</f>
        <v>315877686</v>
      </c>
      <c r="D45" s="5">
        <f>SUM(D44,D35,D23,D20)</f>
        <v>40168889</v>
      </c>
      <c r="E45" s="5">
        <f>SUM(E44,E23,E35,E20)</f>
        <v>1130250</v>
      </c>
      <c r="F45" s="5">
        <f>SUM(F20,F23,F35,F44)</f>
        <v>51487603</v>
      </c>
      <c r="G45" s="5">
        <f>SUM(G20,G35,G44)</f>
        <v>0</v>
      </c>
      <c r="H45" s="5">
        <f>SUM(H44,H35,H23,H20)</f>
        <v>102849579</v>
      </c>
      <c r="I45" s="5">
        <f>SUM(I44,I35,I23,I20)</f>
        <v>3628100</v>
      </c>
      <c r="J45" s="5">
        <f>SUM(J44,J35,J23,J20)</f>
        <v>1334031</v>
      </c>
      <c r="K45" s="5">
        <f>SUM(K44,K35,K23)</f>
        <v>330850</v>
      </c>
      <c r="L45" s="5">
        <f>SUM(L44,L35,L23)</f>
        <v>114948384</v>
      </c>
    </row>
    <row r="46" spans="1:12" x14ac:dyDescent="0.25">
      <c r="A46" s="10">
        <v>296</v>
      </c>
      <c r="B46" s="9" t="s">
        <v>4</v>
      </c>
      <c r="C46" s="8">
        <f>SUM(D46:L46)</f>
        <v>486931</v>
      </c>
      <c r="D46" s="8">
        <v>0</v>
      </c>
      <c r="E46" s="8">
        <v>0</v>
      </c>
      <c r="F46" s="8">
        <v>0</v>
      </c>
      <c r="G46" s="8">
        <v>486931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</row>
    <row r="47" spans="1:12" x14ac:dyDescent="0.25">
      <c r="A47" s="10">
        <v>298</v>
      </c>
      <c r="B47" s="9" t="s">
        <v>19</v>
      </c>
      <c r="C47" s="8">
        <f>SUM(D47:L47)</f>
        <v>486931</v>
      </c>
      <c r="D47" s="8">
        <v>0</v>
      </c>
      <c r="E47" s="8">
        <v>0</v>
      </c>
      <c r="F47" s="8">
        <v>0</v>
      </c>
      <c r="G47" s="8">
        <v>486931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</row>
    <row r="48" spans="1:12" x14ac:dyDescent="0.25">
      <c r="A48" s="10">
        <v>299</v>
      </c>
      <c r="B48" s="9" t="s">
        <v>18</v>
      </c>
      <c r="C48" s="8">
        <f>SUM(D48:L48)</f>
        <v>1449929</v>
      </c>
      <c r="D48" s="8">
        <v>0</v>
      </c>
      <c r="E48" s="8">
        <v>0</v>
      </c>
      <c r="F48" s="8">
        <v>1449929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</row>
    <row r="49" spans="1:12" x14ac:dyDescent="0.25">
      <c r="A49" s="10">
        <v>307</v>
      </c>
      <c r="B49" s="9" t="s">
        <v>17</v>
      </c>
      <c r="C49" s="8">
        <f>SUM(D49:L49)</f>
        <v>1936860</v>
      </c>
      <c r="D49" s="8">
        <v>0</v>
      </c>
      <c r="E49" s="8">
        <v>0</v>
      </c>
      <c r="F49" s="8">
        <v>1449929</v>
      </c>
      <c r="G49" s="8">
        <v>486931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</row>
    <row r="50" spans="1:12" ht="13" x14ac:dyDescent="0.25">
      <c r="A50" s="7">
        <v>316</v>
      </c>
      <c r="B50" s="6" t="s">
        <v>16</v>
      </c>
      <c r="C50" s="5">
        <f>SUM(D50:L50)</f>
        <v>1936860</v>
      </c>
      <c r="D50" s="5">
        <v>0</v>
      </c>
      <c r="E50" s="5">
        <v>0</v>
      </c>
      <c r="F50" s="5">
        <f>SUM(F49)</f>
        <v>1449929</v>
      </c>
      <c r="G50" s="5">
        <f>SUM(G49)</f>
        <v>486931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</row>
    <row r="51" spans="1:12" ht="13" x14ac:dyDescent="0.25">
      <c r="A51" s="7">
        <v>317</v>
      </c>
      <c r="B51" s="6" t="s">
        <v>15</v>
      </c>
      <c r="C51" s="5">
        <f>SUM(D51:L51)</f>
        <v>317814546</v>
      </c>
      <c r="D51" s="5">
        <f>SUM(D45)</f>
        <v>40168889</v>
      </c>
      <c r="E51" s="5">
        <f>SUM(E45)</f>
        <v>1130250</v>
      </c>
      <c r="F51" s="5">
        <f>SUM(F45,F50)</f>
        <v>52937532</v>
      </c>
      <c r="G51" s="5">
        <f>SUM(G45,G50)</f>
        <v>486931</v>
      </c>
      <c r="H51" s="5">
        <f>SUM(H45)</f>
        <v>102849579</v>
      </c>
      <c r="I51" s="5">
        <f>SUM(I45)</f>
        <v>3628100</v>
      </c>
      <c r="J51" s="5">
        <f>SUM(J45)</f>
        <v>1334031</v>
      </c>
      <c r="K51" s="5">
        <f>SUM(K45)</f>
        <v>330850</v>
      </c>
      <c r="L51" s="5">
        <f>SUM(L45)</f>
        <v>114948384</v>
      </c>
    </row>
    <row r="52" spans="1:12" x14ac:dyDescent="0.25">
      <c r="C52" s="1"/>
      <c r="I52" s="1"/>
    </row>
    <row r="53" spans="1:12" x14ac:dyDescent="0.25">
      <c r="C53" s="1"/>
      <c r="I53" s="1"/>
    </row>
    <row r="54" spans="1:12" x14ac:dyDescent="0.25">
      <c r="C54" s="1"/>
      <c r="I54" s="1"/>
    </row>
    <row r="55" spans="1:12" x14ac:dyDescent="0.25">
      <c r="C55" s="1"/>
      <c r="I55" s="1"/>
    </row>
    <row r="56" spans="1:12" ht="14.5" x14ac:dyDescent="0.25">
      <c r="A56" s="15" t="s">
        <v>14</v>
      </c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</row>
    <row r="57" spans="1:12" ht="14.5" x14ac:dyDescent="0.25">
      <c r="A57" s="15" t="s">
        <v>13</v>
      </c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</row>
    <row r="58" spans="1:12" ht="14.5" x14ac:dyDescent="0.25">
      <c r="A58" s="13"/>
      <c r="B58" s="13"/>
      <c r="C58" s="13"/>
      <c r="D58" s="13"/>
      <c r="E58" s="13"/>
      <c r="F58" s="13"/>
      <c r="G58" s="14" t="s">
        <v>12</v>
      </c>
      <c r="I58" s="1"/>
    </row>
    <row r="59" spans="1:12" ht="14.5" x14ac:dyDescent="0.25">
      <c r="A59" s="13"/>
      <c r="B59" s="13"/>
      <c r="C59" s="13"/>
    </row>
    <row r="60" spans="1:12" s="3" customFormat="1" ht="62" x14ac:dyDescent="0.35">
      <c r="A60" s="12" t="s">
        <v>11</v>
      </c>
      <c r="B60" s="12" t="s">
        <v>10</v>
      </c>
      <c r="C60" s="12" t="s">
        <v>9</v>
      </c>
      <c r="D60" s="12" t="s">
        <v>8</v>
      </c>
      <c r="E60" s="12" t="s">
        <v>7</v>
      </c>
      <c r="F60" s="12" t="s">
        <v>6</v>
      </c>
      <c r="G60" s="12" t="s">
        <v>5</v>
      </c>
      <c r="I60" s="11"/>
      <c r="J60" s="11"/>
      <c r="K60" s="11"/>
      <c r="L60" s="11"/>
    </row>
    <row r="61" spans="1:12" x14ac:dyDescent="0.25">
      <c r="A61" s="10">
        <v>12</v>
      </c>
      <c r="B61" s="9" t="s">
        <v>4</v>
      </c>
      <c r="C61" s="8">
        <v>0</v>
      </c>
      <c r="D61" s="8">
        <v>1375951</v>
      </c>
      <c r="E61" s="8">
        <v>1375951</v>
      </c>
      <c r="F61" s="1">
        <v>0</v>
      </c>
      <c r="G61" s="8">
        <v>1375951</v>
      </c>
      <c r="I61" s="8"/>
      <c r="J61" s="8"/>
      <c r="K61" s="8"/>
      <c r="L61" s="8"/>
    </row>
    <row r="62" spans="1:12" x14ac:dyDescent="0.25">
      <c r="A62" s="10">
        <v>14</v>
      </c>
      <c r="B62" s="9" t="s">
        <v>3</v>
      </c>
      <c r="C62" s="8">
        <v>0</v>
      </c>
      <c r="D62" s="8">
        <v>1375951</v>
      </c>
      <c r="E62" s="8">
        <v>1375951</v>
      </c>
      <c r="F62" s="1">
        <v>0</v>
      </c>
      <c r="G62" s="8">
        <v>1375951</v>
      </c>
      <c r="H62" s="8"/>
      <c r="I62" s="8"/>
      <c r="J62" s="8"/>
      <c r="K62" s="8"/>
      <c r="L62" s="8"/>
    </row>
    <row r="63" spans="1:12" x14ac:dyDescent="0.25">
      <c r="A63" s="10">
        <v>17</v>
      </c>
      <c r="B63" s="9" t="s">
        <v>2</v>
      </c>
      <c r="C63" s="8">
        <v>49110263</v>
      </c>
      <c r="D63" s="8">
        <v>51634263</v>
      </c>
      <c r="E63" s="8">
        <v>39851198</v>
      </c>
      <c r="F63" s="1">
        <v>0</v>
      </c>
      <c r="G63" s="8">
        <v>39851198</v>
      </c>
      <c r="I63" s="8"/>
      <c r="J63" s="8"/>
      <c r="K63" s="8"/>
      <c r="L63" s="8"/>
    </row>
    <row r="64" spans="1:12" x14ac:dyDescent="0.25">
      <c r="A64" s="10">
        <v>23</v>
      </c>
      <c r="B64" s="9" t="s">
        <v>1</v>
      </c>
      <c r="C64" s="8">
        <v>49110263</v>
      </c>
      <c r="D64" s="8">
        <v>53010214</v>
      </c>
      <c r="E64" s="8">
        <v>41227149</v>
      </c>
      <c r="F64" s="8">
        <v>0</v>
      </c>
      <c r="G64" s="8">
        <v>41227149</v>
      </c>
      <c r="H64" s="8"/>
      <c r="I64" s="8"/>
      <c r="J64" s="8"/>
      <c r="K64" s="8"/>
      <c r="L64" s="8"/>
    </row>
    <row r="65" spans="1:12" s="4" customFormat="1" ht="13" x14ac:dyDescent="0.3">
      <c r="A65" s="7">
        <v>32</v>
      </c>
      <c r="B65" s="6" t="s">
        <v>0</v>
      </c>
      <c r="C65" s="5">
        <f>SUM(C64)</f>
        <v>49110263</v>
      </c>
      <c r="D65" s="5">
        <f>SUM(D64)</f>
        <v>53010214</v>
      </c>
      <c r="E65" s="5">
        <f>SUM(E64)</f>
        <v>41227149</v>
      </c>
      <c r="F65" s="5">
        <f>SUM(F64)</f>
        <v>0</v>
      </c>
      <c r="G65" s="5">
        <f>SUM(G64)</f>
        <v>41227149</v>
      </c>
      <c r="H65" s="5"/>
      <c r="I65" s="5"/>
      <c r="J65" s="5"/>
      <c r="K65" s="5"/>
      <c r="L65" s="5"/>
    </row>
  </sheetData>
  <mergeCells count="5">
    <mergeCell ref="A56:L56"/>
    <mergeCell ref="A57:L57"/>
    <mergeCell ref="C7:L8"/>
    <mergeCell ref="A3:L3"/>
    <mergeCell ref="A4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Gabi</dc:creator>
  <cp:lastModifiedBy>Gabi</cp:lastModifiedBy>
  <dcterms:created xsi:type="dcterms:W3CDTF">2019-05-29T12:45:21Z</dcterms:created>
  <dcterms:modified xsi:type="dcterms:W3CDTF">2019-05-29T12:46:23Z</dcterms:modified>
</cp:coreProperties>
</file>