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I16" i="1"/>
  <c r="I15"/>
  <c r="F14"/>
  <c r="I14" s="1"/>
  <c r="E14"/>
  <c r="D9"/>
  <c r="C9"/>
  <c r="K7"/>
  <c r="E6"/>
  <c r="E9" s="1"/>
  <c r="F6" s="1"/>
  <c r="F9" s="1"/>
  <c r="D6"/>
  <c r="G6" l="1"/>
  <c r="G9" s="1"/>
  <c r="H6"/>
  <c r="H9" s="1"/>
  <c r="I6" s="1"/>
  <c r="I9" s="1"/>
  <c r="J6" s="1"/>
  <c r="J9" s="1"/>
  <c r="K6" s="1"/>
  <c r="K9" s="1"/>
  <c r="L6" s="1"/>
  <c r="L9" s="1"/>
  <c r="M6" s="1"/>
  <c r="M9" s="1"/>
  <c r="N6" s="1"/>
  <c r="N9" s="1"/>
</calcChain>
</file>

<file path=xl/sharedStrings.xml><?xml version="1.0" encoding="utf-8"?>
<sst xmlns="http://schemas.openxmlformats.org/spreadsheetml/2006/main" count="18" uniqueCount="18">
  <si>
    <t>Ft</t>
  </si>
  <si>
    <t>Egyéb  hosszú lejáratú kötelezettségek</t>
  </si>
  <si>
    <t>Tenkesvíz Kft.-vel szembeni eszközhasználati díjból rendezendő kötelezettség</t>
  </si>
  <si>
    <t>Nyitó állomány</t>
  </si>
  <si>
    <t>Törlesztés</t>
  </si>
  <si>
    <t>Növekedés</t>
  </si>
  <si>
    <t>Záró állomány</t>
  </si>
  <si>
    <t>Kötelezettség jogcíme</t>
  </si>
  <si>
    <t>Köt. váll. éve</t>
  </si>
  <si>
    <t>Érvényesség</t>
  </si>
  <si>
    <t>Szerződő partner</t>
  </si>
  <si>
    <t>2017.12.31-ig teljesült</t>
  </si>
  <si>
    <t>Összesen (6+7+8+9)</t>
  </si>
  <si>
    <t>Adósságkonszolidációból kimaradtak fejlesztési célú támogatása</t>
  </si>
  <si>
    <t>2016</t>
  </si>
  <si>
    <t>Beügyminisztérium</t>
  </si>
  <si>
    <t>Ebből: Járda felújítás</t>
  </si>
  <si>
    <t xml:space="preserve">          Hivatal épület dúcolása, előtető felújít.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</si>
</sst>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7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i/>
      <sz val="10"/>
      <name val="Cambria"/>
      <family val="1"/>
      <charset val="238"/>
    </font>
    <font>
      <i/>
      <sz val="10"/>
      <name val="Cambria"/>
      <family val="1"/>
      <charset val="238"/>
    </font>
    <font>
      <sz val="1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Fill="1" applyBorder="1"/>
    <xf numFmtId="3" fontId="0" fillId="0" borderId="1" xfId="0" applyNumberFormat="1" applyFill="1" applyBorder="1"/>
    <xf numFmtId="0" fontId="0" fillId="0" borderId="5" xfId="0" applyFill="1" applyBorder="1" applyAlignment="1">
      <alignment horizontal="center" vertical="center" wrapText="1"/>
    </xf>
    <xf numFmtId="3" fontId="0" fillId="0" borderId="0" xfId="0" applyNumberFormat="1" applyFill="1"/>
    <xf numFmtId="0" fontId="2" fillId="0" borderId="4" xfId="0" applyFont="1" applyFill="1" applyBorder="1"/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3" fontId="4" fillId="0" borderId="15" xfId="2" applyNumberFormat="1" applyFont="1" applyBorder="1" applyAlignment="1">
      <alignment horizontal="right" vertical="center" wrapText="1"/>
    </xf>
    <xf numFmtId="0" fontId="2" fillId="0" borderId="1" xfId="0" applyFont="1" applyBorder="1"/>
    <xf numFmtId="0" fontId="0" fillId="0" borderId="1" xfId="0" applyBorder="1"/>
    <xf numFmtId="3" fontId="4" fillId="0" borderId="1" xfId="2" applyNumberFormat="1" applyFont="1" applyBorder="1" applyAlignment="1">
      <alignment horizontal="right" vertical="center" wrapText="1"/>
    </xf>
    <xf numFmtId="3" fontId="0" fillId="0" borderId="0" xfId="0" applyNumberFormat="1"/>
  </cellXfs>
  <cellStyles count="3">
    <cellStyle name="Ezres 4" xfId="2"/>
    <cellStyle name="Normál" xfId="0" builtinId="0"/>
    <cellStyle name="Normá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workbookViewId="0">
      <selection sqref="A1:P22"/>
    </sheetView>
  </sheetViews>
  <sheetFormatPr defaultRowHeight="15"/>
  <cols>
    <col min="3" max="3" width="13.28515625" customWidth="1"/>
  </cols>
  <sheetData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0</v>
      </c>
      <c r="N2" s="1"/>
      <c r="O2" s="1"/>
    </row>
    <row r="3" spans="1:15">
      <c r="A3" s="1"/>
      <c r="B3" s="1"/>
      <c r="C3" s="1"/>
      <c r="D3" s="1"/>
      <c r="E3" s="1"/>
      <c r="F3" s="2"/>
      <c r="G3" s="1"/>
      <c r="H3" s="1"/>
      <c r="I3" s="1"/>
      <c r="J3" s="1"/>
      <c r="K3" s="1"/>
      <c r="L3" s="1"/>
      <c r="M3" s="1"/>
      <c r="N3" s="1"/>
      <c r="O3" s="1"/>
    </row>
    <row r="4" spans="1:15">
      <c r="A4" s="3" t="s">
        <v>1</v>
      </c>
      <c r="B4" s="4"/>
      <c r="C4" s="3">
        <v>2010</v>
      </c>
      <c r="D4" s="3">
        <v>2011</v>
      </c>
      <c r="E4" s="3">
        <v>2012</v>
      </c>
      <c r="F4" s="3">
        <v>2013</v>
      </c>
      <c r="G4" s="3">
        <v>2014</v>
      </c>
      <c r="H4" s="3">
        <v>2015</v>
      </c>
      <c r="I4" s="3">
        <v>2016</v>
      </c>
      <c r="J4" s="3">
        <v>2017</v>
      </c>
      <c r="K4" s="3">
        <v>2018</v>
      </c>
      <c r="L4" s="3">
        <v>2019</v>
      </c>
      <c r="M4" s="3">
        <v>2020</v>
      </c>
      <c r="N4" s="3">
        <v>2021</v>
      </c>
      <c r="O4" s="1"/>
    </row>
    <row r="5" spans="1:15">
      <c r="A5" s="3"/>
      <c r="B5" s="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/>
    </row>
    <row r="6" spans="1:15">
      <c r="A6" s="6" t="s">
        <v>2</v>
      </c>
      <c r="B6" s="7" t="s">
        <v>3</v>
      </c>
      <c r="C6" s="8">
        <v>1734387</v>
      </c>
      <c r="D6" s="8">
        <f>C9</f>
        <v>1400637</v>
      </c>
      <c r="E6" s="8">
        <f>D9</f>
        <v>921887</v>
      </c>
      <c r="F6" s="8">
        <f>E9</f>
        <v>429127</v>
      </c>
      <c r="G6" s="8">
        <f>F9</f>
        <v>1204537</v>
      </c>
      <c r="H6" s="8">
        <f>F9</f>
        <v>1204537</v>
      </c>
      <c r="I6" s="8">
        <f t="shared" ref="I6:N6" si="0">H9</f>
        <v>1204537</v>
      </c>
      <c r="J6" s="8">
        <f t="shared" si="0"/>
        <v>993413</v>
      </c>
      <c r="K6" s="8">
        <f t="shared" si="0"/>
        <v>993413</v>
      </c>
      <c r="L6" s="8">
        <f t="shared" si="0"/>
        <v>807993</v>
      </c>
      <c r="M6" s="8">
        <f t="shared" si="0"/>
        <v>622573</v>
      </c>
      <c r="N6" s="8">
        <f t="shared" si="0"/>
        <v>437153</v>
      </c>
      <c r="O6" s="1"/>
    </row>
    <row r="7" spans="1:15">
      <c r="A7" s="9"/>
      <c r="B7" s="7" t="s">
        <v>4</v>
      </c>
      <c r="C7" s="8">
        <v>333750</v>
      </c>
      <c r="D7" s="8">
        <v>478750</v>
      </c>
      <c r="E7" s="8">
        <v>492760</v>
      </c>
      <c r="F7" s="8">
        <v>224590</v>
      </c>
      <c r="G7" s="8">
        <v>0</v>
      </c>
      <c r="H7" s="8">
        <v>0</v>
      </c>
      <c r="I7" s="8">
        <v>211124</v>
      </c>
      <c r="J7" s="8">
        <v>0</v>
      </c>
      <c r="K7" s="8">
        <f>185420</f>
        <v>185420</v>
      </c>
      <c r="L7" s="8">
        <v>185420</v>
      </c>
      <c r="M7" s="8">
        <v>185420</v>
      </c>
      <c r="N7" s="8">
        <v>127577</v>
      </c>
      <c r="O7" s="10"/>
    </row>
    <row r="8" spans="1:15">
      <c r="A8" s="9"/>
      <c r="B8" s="11" t="s">
        <v>5</v>
      </c>
      <c r="C8" s="8"/>
      <c r="D8" s="8"/>
      <c r="E8" s="8"/>
      <c r="F8" s="8">
        <v>1000000</v>
      </c>
      <c r="G8" s="8"/>
      <c r="H8" s="8"/>
      <c r="I8" s="8"/>
      <c r="J8" s="8"/>
      <c r="K8" s="8"/>
      <c r="L8" s="8"/>
      <c r="M8" s="8"/>
      <c r="N8" s="8"/>
      <c r="O8" s="1"/>
    </row>
    <row r="9" spans="1:15">
      <c r="A9" s="12"/>
      <c r="B9" s="7" t="s">
        <v>6</v>
      </c>
      <c r="C9" s="8">
        <f>C6-C7</f>
        <v>1400637</v>
      </c>
      <c r="D9" s="8">
        <f>D6-D7</f>
        <v>921887</v>
      </c>
      <c r="E9" s="8">
        <f>E6-E7</f>
        <v>429127</v>
      </c>
      <c r="F9" s="8">
        <f>F6-F7+F8</f>
        <v>1204537</v>
      </c>
      <c r="G9" s="8">
        <f t="shared" ref="G9:M9" si="1">G6-G7</f>
        <v>1204537</v>
      </c>
      <c r="H9" s="8">
        <f t="shared" si="1"/>
        <v>1204537</v>
      </c>
      <c r="I9" s="8">
        <f t="shared" si="1"/>
        <v>993413</v>
      </c>
      <c r="J9" s="8">
        <f t="shared" si="1"/>
        <v>993413</v>
      </c>
      <c r="K9" s="8">
        <f t="shared" si="1"/>
        <v>807993</v>
      </c>
      <c r="L9" s="8">
        <f t="shared" si="1"/>
        <v>622573</v>
      </c>
      <c r="M9" s="8">
        <f t="shared" si="1"/>
        <v>437153</v>
      </c>
      <c r="N9" s="8">
        <f>N6-N7</f>
        <v>309576</v>
      </c>
      <c r="O9" s="1"/>
    </row>
    <row r="10" spans="1:15">
      <c r="A10" s="13"/>
      <c r="B10" s="1"/>
      <c r="C10" s="10"/>
      <c r="D10" s="10"/>
      <c r="E10" s="10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 thickBot="1">
      <c r="A11" s="1"/>
      <c r="B11" s="1"/>
      <c r="C11" s="10"/>
      <c r="D11" s="10"/>
      <c r="E11" s="10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4" t="s">
        <v>7</v>
      </c>
      <c r="B12" s="15" t="s">
        <v>8</v>
      </c>
      <c r="C12" s="15" t="s">
        <v>9</v>
      </c>
      <c r="D12" s="15" t="s">
        <v>10</v>
      </c>
      <c r="E12" s="16" t="s">
        <v>11</v>
      </c>
      <c r="F12" s="16">
        <v>2017</v>
      </c>
      <c r="G12" s="16">
        <v>2018</v>
      </c>
      <c r="H12" s="16">
        <v>2019</v>
      </c>
      <c r="I12" s="15" t="s">
        <v>12</v>
      </c>
    </row>
    <row r="13" spans="1:15" ht="15.75" thickBot="1">
      <c r="A13" s="17"/>
      <c r="B13" s="18"/>
      <c r="C13" s="18"/>
      <c r="D13" s="18"/>
      <c r="E13" s="19"/>
      <c r="F13" s="20"/>
      <c r="G13" s="20"/>
      <c r="H13" s="20"/>
      <c r="I13" s="18"/>
    </row>
    <row r="14" spans="1:15" ht="114.75">
      <c r="A14" s="21" t="s">
        <v>13</v>
      </c>
      <c r="B14" s="22" t="s">
        <v>14</v>
      </c>
      <c r="C14" s="23">
        <v>43100</v>
      </c>
      <c r="D14" s="24" t="s">
        <v>15</v>
      </c>
      <c r="E14" s="25">
        <f>SUM(E15:E16)</f>
        <v>2945977</v>
      </c>
      <c r="F14" s="25">
        <f>SUM(F15:F16)</f>
        <v>2945977</v>
      </c>
      <c r="G14" s="25">
        <v>0</v>
      </c>
      <c r="H14" s="25">
        <v>0</v>
      </c>
      <c r="I14" s="26">
        <f>F14+G14+H14+E14</f>
        <v>5891954</v>
      </c>
    </row>
    <row r="15" spans="1:15">
      <c r="A15" s="27" t="s">
        <v>16</v>
      </c>
      <c r="B15" s="28"/>
      <c r="C15" s="23">
        <v>43101</v>
      </c>
      <c r="D15" s="28"/>
      <c r="E15" s="25">
        <v>1982618</v>
      </c>
      <c r="F15" s="25">
        <v>1982618</v>
      </c>
      <c r="G15" s="28"/>
      <c r="H15" s="28"/>
      <c r="I15" s="29">
        <f>F15+G15+H15+E15</f>
        <v>3965236</v>
      </c>
    </row>
    <row r="16" spans="1:15">
      <c r="A16" s="27" t="s">
        <v>17</v>
      </c>
      <c r="B16" s="28"/>
      <c r="C16" s="23">
        <v>43102</v>
      </c>
      <c r="D16" s="28"/>
      <c r="E16" s="25">
        <v>963359</v>
      </c>
      <c r="F16" s="25">
        <v>963359</v>
      </c>
      <c r="G16" s="28"/>
      <c r="H16" s="28"/>
      <c r="I16" s="29">
        <f>F16+G16+H16+E16</f>
        <v>1926718</v>
      </c>
    </row>
    <row r="17" spans="9:9">
      <c r="I17" s="30"/>
    </row>
  </sheetData>
  <mergeCells count="24">
    <mergeCell ref="H12:H13"/>
    <mergeCell ref="I12:I13"/>
    <mergeCell ref="M4:M5"/>
    <mergeCell ref="N4:N5"/>
    <mergeCell ref="A6:A9"/>
    <mergeCell ref="A12:A13"/>
    <mergeCell ref="B12:B13"/>
    <mergeCell ref="C12:C13"/>
    <mergeCell ref="D12:D13"/>
    <mergeCell ref="E12:E13"/>
    <mergeCell ref="F12:F13"/>
    <mergeCell ref="G12:G13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2018-05-31T10:38:43Z</dcterms:created>
  <dcterms:modified xsi:type="dcterms:W3CDTF">2018-05-31T10:38:52Z</dcterms:modified>
</cp:coreProperties>
</file>