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 firstSheet="4" activeTab="9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-felh.bev-kiad" sheetId="6" r:id="rId5"/>
    <sheet name="5.mell.pénze.vált." sheetId="7" r:id="rId6"/>
    <sheet name="6.mell.kvetett tám." sheetId="8" r:id="rId7"/>
    <sheet name="7.mell.maradvány" sheetId="9" r:id="rId8"/>
    <sheet name="8.mell.stab." sheetId="10" r:id="rId9"/>
    <sheet name="9.mell.vagyon" sheetId="11" r:id="rId10"/>
  </sheets>
  <calcPr calcId="124519"/>
</workbook>
</file>

<file path=xl/calcChain.xml><?xml version="1.0" encoding="utf-8"?>
<calcChain xmlns="http://schemas.openxmlformats.org/spreadsheetml/2006/main">
  <c r="D137" i="11"/>
  <c r="D73"/>
  <c r="D83"/>
  <c r="E18" i="10"/>
  <c r="D18"/>
  <c r="C18"/>
  <c r="B18"/>
  <c r="C15" i="4"/>
  <c r="I52"/>
  <c r="E52"/>
  <c r="I15"/>
  <c r="E15"/>
  <c r="D50" i="3"/>
  <c r="D46"/>
  <c r="D42"/>
  <c r="D37"/>
  <c r="D20"/>
  <c r="D14"/>
  <c r="C50"/>
  <c r="B42"/>
  <c r="B37"/>
  <c r="B20"/>
  <c r="B14"/>
  <c r="D34" i="1"/>
  <c r="D16"/>
  <c r="D17" i="2"/>
  <c r="B30" i="7"/>
  <c r="E30" i="1" l="1"/>
  <c r="E12" l="1"/>
  <c r="E13"/>
  <c r="E18"/>
  <c r="E19"/>
  <c r="E20"/>
  <c r="E21"/>
  <c r="E22"/>
  <c r="E23"/>
  <c r="E25"/>
  <c r="E26"/>
  <c r="E27"/>
  <c r="E28"/>
  <c r="E29"/>
  <c r="E34"/>
  <c r="E42"/>
  <c r="E43"/>
  <c r="E46"/>
  <c r="E48"/>
  <c r="E11"/>
  <c r="E47"/>
</calcChain>
</file>

<file path=xl/sharedStrings.xml><?xml version="1.0" encoding="utf-8"?>
<sst xmlns="http://schemas.openxmlformats.org/spreadsheetml/2006/main" count="536" uniqueCount="359">
  <si>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</si>
  <si>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</si>
  <si>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</si>
  <si>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</si>
  <si>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</si>
  <si>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</si>
  <si>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</si>
  <si>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</si>
  <si>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</si>
  <si>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</si>
  <si>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</si>
  <si>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</si>
  <si>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</si>
  <si>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</si>
  <si>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</si>
  <si>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</si>
  <si>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</si>
  <si>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</si>
  <si>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</si>
  <si>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</si>
  <si>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</si>
  <si>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</si>
  <si>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</si>
  <si>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</si>
  <si>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</si>
  <si>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</si>
  <si>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</si>
  <si>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</si>
  <si>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</si>
  <si>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</si>
  <si>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</si>
  <si>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</si>
  <si>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</si>
  <si>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</si>
  <si>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</si>
  <si>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</si>
  <si>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</si>
  <si>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</si>
  <si>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</si>
  <si>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</si>
  <si>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</si>
  <si>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Közvetített szolgáltatások ellenértéke</t>
  </si>
  <si>
    <t>Ellátási díjak</t>
  </si>
  <si>
    <t>Kiszámlázott általános forg.adó</t>
  </si>
  <si>
    <t>kamatbevételek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</si>
  <si>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</si>
  <si>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</si>
  <si>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</si>
  <si>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</si>
  <si>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</si>
  <si>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</si>
  <si>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</si>
  <si>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</si>
  <si>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</si>
  <si>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felújítások</t>
  </si>
  <si>
    <t>- beruházások</t>
  </si>
  <si>
    <t>Dologi kiadások összesen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</si>
  <si>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</si>
  <si>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</si>
  <si>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</si>
  <si>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</si>
  <si>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</si>
  <si>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</si>
  <si>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</si>
  <si>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</si>
  <si>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</si>
  <si>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</si>
  <si>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</si>
  <si>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</si>
  <si>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</si>
  <si>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</si>
  <si>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</si>
  <si>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</si>
  <si>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</si>
  <si>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</si>
  <si>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</si>
  <si>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</si>
  <si>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</si>
  <si>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</si>
  <si>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</si>
  <si>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</si>
  <si>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</si>
  <si>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</si>
  <si>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</si>
  <si>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 xml:space="preserve">Felújítások </t>
  </si>
  <si>
    <t>Felújítások összesen</t>
  </si>
  <si>
    <t>Felhalm.célú pénzeszköz átadás háztartásoknak</t>
  </si>
  <si>
    <t>Felhalmozási célú  támogatások ÁH-on belülről</t>
  </si>
  <si>
    <t>Ingatlanok értékesítés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</si>
  <si>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</si>
  <si>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</si>
  <si>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</si>
  <si>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</si>
  <si>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</si>
  <si>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</si>
  <si>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</si>
  <si>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</si>
  <si>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Összeg</t>
  </si>
  <si>
    <t>Költségvetési elszámolási számlák</t>
  </si>
  <si>
    <t>Állami hozzájárulás számla</t>
  </si>
  <si>
    <t>Közfoglalkoztatási támogatás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</si>
  <si>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</si>
  <si>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</si>
  <si>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</si>
  <si>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</si>
  <si>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</si>
  <si>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</si>
  <si>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</si>
  <si>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</si>
  <si>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</si>
  <si>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</si>
  <si>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</si>
  <si>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</si>
  <si>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</si>
  <si>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</si>
  <si>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</si>
  <si>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</si>
  <si>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</si>
  <si>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</si>
  <si>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</si>
  <si>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</si>
  <si>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</si>
  <si>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</si>
  <si>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</si>
  <si>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</si>
  <si>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</si>
  <si>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</si>
  <si>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</si>
  <si>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</si>
  <si>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</si>
  <si>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</si>
  <si>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ÁH-on belüli megelőlegezések visszafizetése</t>
  </si>
  <si>
    <t>- gyermekétkeztetés</t>
  </si>
  <si>
    <t>- város és községgazdálkodási feladatok</t>
  </si>
  <si>
    <t>- igazgatási tevékenység</t>
  </si>
  <si>
    <t>- közműv.intézmény működtetése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</si>
  <si>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</si>
  <si>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</si>
  <si>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</si>
  <si>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</si>
  <si>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</si>
  <si>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</si>
  <si>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</si>
  <si>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</si>
  <si>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</si>
  <si>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</si>
  <si>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</si>
  <si>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</si>
  <si>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Forgalomképtelen vagyon</t>
  </si>
  <si>
    <t>Helyrajzi szám</t>
  </si>
  <si>
    <t>Korlátozottan forgalomképes</t>
  </si>
  <si>
    <t>494</t>
  </si>
  <si>
    <t>Forgalomképes</t>
  </si>
  <si>
    <t>Önkormányzati vagyon mindösszesen</t>
  </si>
  <si>
    <t>Általános forgalmi adó visszatérítése</t>
  </si>
  <si>
    <t>Részesedések értékesítése</t>
  </si>
  <si>
    <t>Finanszírozási kiadások</t>
  </si>
  <si>
    <t>Előző évi pénzmaradvány igénybe vétele</t>
  </si>
  <si>
    <t>Felhalm.célú önkormányzati támogatások</t>
  </si>
  <si>
    <t>Felhalm. Célú visszatérítendő tám.visszatérülése</t>
  </si>
  <si>
    <t>2019. évi terv</t>
  </si>
  <si>
    <t>2018. évi terv</t>
  </si>
  <si>
    <t>Biztosító által fizetett kártérítések</t>
  </si>
  <si>
    <t>- könyvtári szolgáltatás</t>
  </si>
  <si>
    <t>- hulladék begyűjtése, szállítása</t>
  </si>
  <si>
    <t>- zöldterület kezelés</t>
  </si>
  <si>
    <t>Pénztár</t>
  </si>
  <si>
    <t>Vérteskethely Község Önkormányzat 2017. évi költségvetési mérlege</t>
  </si>
  <si>
    <t>2017. évi eredeti előirányzat</t>
  </si>
  <si>
    <t>Vérteskethely Község Önkormányzat 2017. évi kiadásainak alakulása feladatonként</t>
  </si>
  <si>
    <t>Egyéb felhalm.célú tám. Áh-on belülről</t>
  </si>
  <si>
    <t>Egyéb működési bevételek</t>
  </si>
  <si>
    <t>2017 évi eredeti ei.</t>
  </si>
  <si>
    <t>Előző évi elszámolásból származó kiadások</t>
  </si>
  <si>
    <t>Ellátottak pénzbeli juttatások</t>
  </si>
  <si>
    <t>- gyermekvédelmi pénzbeli és term.ellátások</t>
  </si>
  <si>
    <t>- önkorm.saját hatáskörben adott pü-i ellátások</t>
  </si>
  <si>
    <t>- óvodai nevelés, ellátás működtetési feladat</t>
  </si>
  <si>
    <t>Vérteskethely Község Önkormányzat 2017. évi működési mérlege</t>
  </si>
  <si>
    <t>Vérteskethely Község Önkormányzat 2017. évi felhalmozási mérlege</t>
  </si>
  <si>
    <t>Egyéb felhalm.célú kiadások-céltartalék</t>
  </si>
  <si>
    <t>Vérteskethely Község Önkormányzat 2017. évi felhalmozási célú bevételei</t>
  </si>
  <si>
    <t>2017. évi eredeti ei.</t>
  </si>
  <si>
    <t>Vérteskethely Község Önkormányzat 2017. évi felhalmozási célú kiadásai</t>
  </si>
  <si>
    <t>kisértékű tárgyi eszközök</t>
  </si>
  <si>
    <t>bútorok Műv.Házba, Óvodába, Egészségházba, Nyugdíjas Klubba</t>
  </si>
  <si>
    <t>karácsonyi díszkivilágítás</t>
  </si>
  <si>
    <t>LED televízió</t>
  </si>
  <si>
    <t>tűzhely - Nyugdíjas Klubba</t>
  </si>
  <si>
    <t>generátor</t>
  </si>
  <si>
    <t>notebook</t>
  </si>
  <si>
    <t>Könyvtár, Nyugdíjas Klub tetőfelújítása és fűtéskorszerűsítése</t>
  </si>
  <si>
    <t>Kossuth utcai járda felújítása</t>
  </si>
  <si>
    <t>Kossuth utca útburkolat felújítása</t>
  </si>
  <si>
    <t>Táncsics utca útburkolat felújítása</t>
  </si>
  <si>
    <t>Pénzkészlet változások 2017. évben</t>
  </si>
  <si>
    <t>Bankszámlák, pénztárak egyenlege 2017. december 31-én</t>
  </si>
  <si>
    <t>Kimutatás Vérteskethely Község Önkormányzat vagyonáról</t>
  </si>
  <si>
    <t>Vérteskethely Község Önkormányzata adósságot keletkeztető ügyleteinek</t>
  </si>
  <si>
    <t>2017. év tény</t>
  </si>
  <si>
    <t>2020. évi terv</t>
  </si>
  <si>
    <t>Jövedelemadók</t>
  </si>
  <si>
    <t>Terület (m2)</t>
  </si>
  <si>
    <t>55</t>
  </si>
  <si>
    <t>92</t>
  </si>
  <si>
    <t>121</t>
  </si>
  <si>
    <t>124</t>
  </si>
  <si>
    <t>129</t>
  </si>
  <si>
    <t>143</t>
  </si>
  <si>
    <t>252</t>
  </si>
  <si>
    <t>253/1</t>
  </si>
  <si>
    <t>254</t>
  </si>
  <si>
    <t>259</t>
  </si>
  <si>
    <t>260</t>
  </si>
  <si>
    <t>271</t>
  </si>
  <si>
    <t>282</t>
  </si>
  <si>
    <t>283</t>
  </si>
  <si>
    <t>284</t>
  </si>
  <si>
    <t>299</t>
  </si>
  <si>
    <t>312</t>
  </si>
  <si>
    <t>363</t>
  </si>
  <si>
    <t>376</t>
  </si>
  <si>
    <t>447</t>
  </si>
  <si>
    <t>495</t>
  </si>
  <si>
    <t>498</t>
  </si>
  <si>
    <t>502</t>
  </si>
  <si>
    <t>505/3</t>
  </si>
  <si>
    <t>1000</t>
  </si>
  <si>
    <t>1234</t>
  </si>
  <si>
    <t>028</t>
  </si>
  <si>
    <t>047</t>
  </si>
  <si>
    <t>048</t>
  </si>
  <si>
    <t>054</t>
  </si>
  <si>
    <t>065</t>
  </si>
  <si>
    <t>066/2</t>
  </si>
  <si>
    <t>068</t>
  </si>
  <si>
    <t>074</t>
  </si>
  <si>
    <t>075</t>
  </si>
  <si>
    <t>077</t>
  </si>
  <si>
    <t>079</t>
  </si>
  <si>
    <t>081</t>
  </si>
  <si>
    <t>083</t>
  </si>
  <si>
    <t>084</t>
  </si>
  <si>
    <t>086</t>
  </si>
  <si>
    <t>095</t>
  </si>
  <si>
    <t>0100</t>
  </si>
  <si>
    <t>0108</t>
  </si>
  <si>
    <t>0111</t>
  </si>
  <si>
    <t>0117</t>
  </si>
  <si>
    <t>0144/2</t>
  </si>
  <si>
    <t>0156</t>
  </si>
  <si>
    <t>0158</t>
  </si>
  <si>
    <t>0160</t>
  </si>
  <si>
    <t>0162</t>
  </si>
  <si>
    <t>0164</t>
  </si>
  <si>
    <t>0172</t>
  </si>
  <si>
    <t>0175</t>
  </si>
  <si>
    <t>0179</t>
  </si>
  <si>
    <t>0187</t>
  </si>
  <si>
    <t>0800</t>
  </si>
  <si>
    <t>1/4</t>
  </si>
  <si>
    <t>1/7</t>
  </si>
  <si>
    <t>226</t>
  </si>
  <si>
    <t>227</t>
  </si>
  <si>
    <t>239/1</t>
  </si>
  <si>
    <t>443</t>
  </si>
  <si>
    <t>56</t>
  </si>
  <si>
    <t>91</t>
  </si>
  <si>
    <t>126</t>
  </si>
  <si>
    <t>133</t>
  </si>
  <si>
    <t>134</t>
  </si>
  <si>
    <t>141</t>
  </si>
  <si>
    <t>211</t>
  </si>
  <si>
    <t>213/2</t>
  </si>
  <si>
    <t>270</t>
  </si>
  <si>
    <t>405</t>
  </si>
  <si>
    <t>406</t>
  </si>
  <si>
    <t>468</t>
  </si>
  <si>
    <t>482</t>
  </si>
  <si>
    <t>483</t>
  </si>
  <si>
    <t>485</t>
  </si>
  <si>
    <t>493/2</t>
  </si>
  <si>
    <t>496</t>
  </si>
  <si>
    <t>497</t>
  </si>
  <si>
    <t>499</t>
  </si>
  <si>
    <t>500</t>
  </si>
  <si>
    <t>501/2</t>
  </si>
  <si>
    <t>505/2</t>
  </si>
  <si>
    <t>1025/2</t>
  </si>
  <si>
    <t>1030/2</t>
  </si>
  <si>
    <t>1033</t>
  </si>
  <si>
    <t>1125</t>
  </si>
  <si>
    <t>1126</t>
  </si>
  <si>
    <t>1135</t>
  </si>
  <si>
    <t>1162/4</t>
  </si>
  <si>
    <t>1211</t>
  </si>
  <si>
    <t>1370/1</t>
  </si>
  <si>
    <t>1370/2</t>
  </si>
  <si>
    <t>1397/2</t>
  </si>
  <si>
    <t>1404</t>
  </si>
  <si>
    <t>1409/1</t>
  </si>
  <si>
    <t>1439/1</t>
  </si>
  <si>
    <t>1439/2</t>
  </si>
  <si>
    <t>1440</t>
  </si>
  <si>
    <t>1441</t>
  </si>
  <si>
    <t>066/21</t>
  </si>
  <si>
    <t>066/34</t>
  </si>
  <si>
    <t>066/42</t>
  </si>
  <si>
    <t>066/44</t>
  </si>
  <si>
    <t>066/45</t>
  </si>
  <si>
    <t>066/66</t>
  </si>
  <si>
    <t>066/68</t>
  </si>
  <si>
    <t>066/70</t>
  </si>
  <si>
    <t>076/2</t>
  </si>
  <si>
    <t>árok</t>
  </si>
  <si>
    <t>közút</t>
  </si>
  <si>
    <t>belterületi közút</t>
  </si>
  <si>
    <t>ravatalozó</t>
  </si>
  <si>
    <t>közterület</t>
  </si>
  <si>
    <t>vízfolyás</t>
  </si>
  <si>
    <t>járda /Kossuth utca/</t>
  </si>
  <si>
    <t>Táncsics utca</t>
  </si>
  <si>
    <t>külterületi közút</t>
  </si>
  <si>
    <t>Nyugdíjasklub</t>
  </si>
  <si>
    <t>Kultúrház</t>
  </si>
  <si>
    <t>Községháza</t>
  </si>
  <si>
    <t>Egészségház,Óvoda</t>
  </si>
  <si>
    <t>Túzoltóság</t>
  </si>
  <si>
    <t>régi orvosi rendelő</t>
  </si>
  <si>
    <t>Sportpálya</t>
  </si>
  <si>
    <t>1/8</t>
  </si>
  <si>
    <t>beépítetlen terület</t>
  </si>
  <si>
    <t>anyaggödör</t>
  </si>
  <si>
    <t>lakóház és udvar /Táncsics u 13./</t>
  </si>
  <si>
    <t>lakóház és udvar /Petőfi u. 33./</t>
  </si>
  <si>
    <t>tejcsarnok /Kossuth u./</t>
  </si>
  <si>
    <t>szántó</t>
  </si>
  <si>
    <t>kert</t>
  </si>
  <si>
    <t>gyep</t>
  </si>
  <si>
    <t>szőlő, kert</t>
  </si>
  <si>
    <t>rét</t>
  </si>
  <si>
    <t>dögtér</t>
  </si>
  <si>
    <t>Bruttó érték Ft</t>
  </si>
  <si>
    <t>összesen</t>
  </si>
  <si>
    <t>060/1</t>
  </si>
  <si>
    <t>029/15</t>
  </si>
  <si>
    <t>055/6</t>
  </si>
  <si>
    <t>0182/7</t>
  </si>
  <si>
    <t>1166/2</t>
  </si>
  <si>
    <t>1. melléklet az 5/2018.(VI.20.) önkormányzati rendelethez</t>
  </si>
  <si>
    <t>1. melléklet az 5/2018. (VI.20.) önkormányzati rendelethez</t>
  </si>
  <si>
    <t>2. melléklet az 5/2018. (VI.20.) önkormányzati rendelethez</t>
  </si>
  <si>
    <t>3. melléklet az 5/2018.(VI.20.) önkormányzati rendelethez</t>
  </si>
  <si>
    <t>4.melléklet az 5/2018.(VI.20.)önkormányzati rendelethez</t>
  </si>
  <si>
    <t>5. melléklet az 5/2018.(VI.20.)önkormányzati rendelethez</t>
  </si>
  <si>
    <t>6. melléklet az 5/2018.(VI.20.) önkormányzati rendelethez</t>
  </si>
  <si>
    <t>7.melléklet az 5/2018.(VI.20.) önkormányzati rendelethez</t>
  </si>
  <si>
    <t>8.melléklet az 5/2018.(VI.20.) önkormányzati rendelethez</t>
  </si>
  <si>
    <t>9. melléklet az  5/2018. (VI.20.)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</si>
</sst>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5">
    <xf numFmtId="0" fontId="0" fillId="0" borderId="0" xfId="0"/>
    <xf numFmtId="0" fontId="0" fillId="0" borderId="0" xfId="0" applyBorder="1"/>
    <xf numFmtId="49" fontId="0" fillId="0" borderId="0" xfId="0" applyNumberFormat="1"/>
    <xf numFmtId="0" fontId="15" fillId="0" borderId="0" xfId="0" applyFont="1"/>
    <xf numFmtId="0" fontId="0" fillId="0" borderId="20" xfId="0" applyBorder="1"/>
    <xf numFmtId="0" fontId="0" fillId="0" borderId="14" xfId="0" applyBorder="1"/>
    <xf numFmtId="0" fontId="19" fillId="0" borderId="1" xfId="0" applyFont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39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4" xfId="0" applyBorder="1" applyAlignment="1"/>
    <xf numFmtId="0" fontId="6" fillId="0" borderId="24" xfId="0" applyNumberFormat="1" applyFont="1" applyBorder="1" applyAlignment="1"/>
    <xf numFmtId="0" fontId="6" fillId="0" borderId="26" xfId="0" applyFont="1" applyBorder="1" applyAlignment="1"/>
    <xf numFmtId="0" fontId="0" fillId="0" borderId="1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5" xfId="0" applyNumberFormat="1" applyFont="1" applyBorder="1" applyAlignment="1"/>
    <xf numFmtId="3" fontId="0" fillId="0" borderId="20" xfId="0" applyNumberFormat="1" applyBorder="1" applyAlignment="1">
      <alignment vertical="center"/>
    </xf>
    <xf numFmtId="3" fontId="27" fillId="0" borderId="45" xfId="0" applyNumberFormat="1" applyFon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27" fillId="0" borderId="54" xfId="0" applyNumberFormat="1" applyFont="1" applyBorder="1" applyAlignment="1">
      <alignment vertical="center"/>
    </xf>
    <xf numFmtId="3" fontId="7" fillId="0" borderId="1" xfId="0" applyNumberFormat="1" applyFont="1" applyBorder="1"/>
    <xf numFmtId="49" fontId="0" fillId="0" borderId="41" xfId="0" applyNumberFormat="1" applyBorder="1" applyAlignment="1">
      <alignment horizontal="right"/>
    </xf>
    <xf numFmtId="0" fontId="2" fillId="0" borderId="20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4" xfId="0" applyNumberFormat="1" applyBorder="1"/>
    <xf numFmtId="3" fontId="0" fillId="0" borderId="62" xfId="0" applyNumberFormat="1" applyBorder="1" applyAlignment="1">
      <alignment vertical="center"/>
    </xf>
    <xf numFmtId="3" fontId="0" fillId="0" borderId="64" xfId="0" applyNumberFormat="1" applyBorder="1" applyAlignment="1">
      <alignment vertical="center"/>
    </xf>
    <xf numFmtId="3" fontId="0" fillId="0" borderId="53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3" fontId="0" fillId="0" borderId="43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7" xfId="0" applyNumberFormat="1" applyFont="1" applyBorder="1"/>
    <xf numFmtId="3" fontId="0" fillId="0" borderId="37" xfId="0" applyNumberFormat="1" applyBorder="1"/>
    <xf numFmtId="3" fontId="0" fillId="0" borderId="17" xfId="0" applyNumberFormat="1" applyBorder="1"/>
    <xf numFmtId="3" fontId="0" fillId="0" borderId="7" xfId="0" applyNumberFormat="1" applyBorder="1"/>
    <xf numFmtId="3" fontId="0" fillId="0" borderId="25" xfId="0" applyNumberFormat="1" applyBorder="1"/>
    <xf numFmtId="3" fontId="7" fillId="0" borderId="7" xfId="0" applyNumberFormat="1" applyFont="1" applyBorder="1"/>
    <xf numFmtId="3" fontId="7" fillId="0" borderId="25" xfId="0" applyNumberFormat="1" applyFont="1" applyBorder="1"/>
    <xf numFmtId="3" fontId="4" fillId="0" borderId="7" xfId="0" applyNumberFormat="1" applyFont="1" applyBorder="1"/>
    <xf numFmtId="3" fontId="9" fillId="0" borderId="25" xfId="0" applyNumberFormat="1" applyFont="1" applyBorder="1"/>
    <xf numFmtId="3" fontId="9" fillId="0" borderId="7" xfId="0" applyNumberFormat="1" applyFont="1" applyBorder="1"/>
    <xf numFmtId="3" fontId="7" fillId="0" borderId="35" xfId="0" applyNumberFormat="1" applyFont="1" applyBorder="1"/>
    <xf numFmtId="3" fontId="0" fillId="0" borderId="25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5" xfId="0" applyNumberFormat="1" applyFont="1" applyBorder="1"/>
    <xf numFmtId="3" fontId="8" fillId="0" borderId="7" xfId="0" applyNumberFormat="1" applyFont="1" applyBorder="1"/>
    <xf numFmtId="3" fontId="6" fillId="0" borderId="35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5" xfId="0" applyNumberFormat="1" applyFont="1" applyBorder="1"/>
    <xf numFmtId="3" fontId="0" fillId="0" borderId="10" xfId="0" applyNumberFormat="1" applyFont="1" applyBorder="1"/>
    <xf numFmtId="3" fontId="0" fillId="0" borderId="37" xfId="0" applyNumberFormat="1" applyFont="1" applyBorder="1"/>
    <xf numFmtId="3" fontId="7" fillId="0" borderId="37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25" xfId="0" applyNumberFormat="1" applyFont="1" applyBorder="1"/>
    <xf numFmtId="3" fontId="3" fillId="0" borderId="7" xfId="0" applyNumberFormat="1" applyFont="1" applyBorder="1"/>
    <xf numFmtId="3" fontId="0" fillId="0" borderId="13" xfId="0" applyNumberFormat="1" applyBorder="1"/>
    <xf numFmtId="3" fontId="7" fillId="0" borderId="5" xfId="0" applyNumberFormat="1" applyFont="1" applyBorder="1"/>
    <xf numFmtId="3" fontId="0" fillId="0" borderId="35" xfId="0" applyNumberFormat="1" applyBorder="1"/>
    <xf numFmtId="3" fontId="7" fillId="0" borderId="3" xfId="0" applyNumberFormat="1" applyFont="1" applyBorder="1"/>
    <xf numFmtId="3" fontId="7" fillId="0" borderId="1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5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3" xfId="0" applyNumberFormat="1" applyFont="1" applyBorder="1"/>
    <xf numFmtId="3" fontId="0" fillId="0" borderId="0" xfId="0" applyNumberFormat="1" applyFont="1"/>
    <xf numFmtId="3" fontId="1" fillId="0" borderId="2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20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7" xfId="0" applyNumberFormat="1" applyFon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4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24" xfId="0" applyNumberFormat="1" applyFont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7" fillId="2" borderId="1" xfId="0" applyNumberFormat="1" applyFont="1" applyFill="1" applyBorder="1"/>
    <xf numFmtId="3" fontId="5" fillId="0" borderId="17" xfId="0" applyNumberFormat="1" applyFont="1" applyBorder="1"/>
    <xf numFmtId="3" fontId="0" fillId="0" borderId="22" xfId="0" applyNumberFormat="1" applyBorder="1"/>
    <xf numFmtId="3" fontId="0" fillId="0" borderId="3" xfId="0" applyNumberFormat="1" applyBorder="1"/>
    <xf numFmtId="3" fontId="0" fillId="0" borderId="24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5" xfId="0" applyNumberFormat="1" applyBorder="1"/>
    <xf numFmtId="3" fontId="0" fillId="0" borderId="15" xfId="0" applyNumberFormat="1" applyFont="1" applyBorder="1"/>
    <xf numFmtId="3" fontId="0" fillId="0" borderId="19" xfId="0" applyNumberFormat="1" applyBorder="1"/>
    <xf numFmtId="3" fontId="0" fillId="0" borderId="1" xfId="0" applyNumberFormat="1" applyBorder="1"/>
    <xf numFmtId="3" fontId="7" fillId="0" borderId="23" xfId="0" applyNumberFormat="1" applyFont="1" applyBorder="1"/>
    <xf numFmtId="3" fontId="0" fillId="0" borderId="17" xfId="0" applyNumberFormat="1" applyFont="1" applyBorder="1"/>
    <xf numFmtId="3" fontId="0" fillId="0" borderId="63" xfId="0" applyNumberFormat="1" applyBorder="1"/>
    <xf numFmtId="3" fontId="0" fillId="0" borderId="56" xfId="0" applyNumberFormat="1" applyFont="1" applyBorder="1"/>
    <xf numFmtId="3" fontId="7" fillId="0" borderId="17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3" fontId="0" fillId="0" borderId="58" xfId="0" applyNumberFormat="1" applyFont="1" applyBorder="1"/>
    <xf numFmtId="3" fontId="0" fillId="0" borderId="39" xfId="0" applyNumberFormat="1" applyFont="1" applyBorder="1"/>
    <xf numFmtId="3" fontId="0" fillId="0" borderId="26" xfId="0" applyNumberFormat="1" applyFont="1" applyBorder="1" applyAlignment="1">
      <alignment horizontal="right"/>
    </xf>
    <xf numFmtId="3" fontId="0" fillId="0" borderId="29" xfId="0" applyNumberFormat="1" applyBorder="1"/>
    <xf numFmtId="3" fontId="3" fillId="0" borderId="47" xfId="0" applyNumberFormat="1" applyFont="1" applyBorder="1"/>
    <xf numFmtId="3" fontId="19" fillId="0" borderId="28" xfId="0" applyNumberFormat="1" applyFont="1" applyBorder="1"/>
    <xf numFmtId="3" fontId="19" fillId="0" borderId="23" xfId="0" applyNumberFormat="1" applyFont="1" applyBorder="1"/>
    <xf numFmtId="3" fontId="0" fillId="0" borderId="16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5" fillId="0" borderId="5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3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3" xfId="0" applyNumberFormat="1" applyFont="1" applyBorder="1"/>
    <xf numFmtId="3" fontId="0" fillId="0" borderId="32" xfId="0" applyNumberFormat="1" applyBorder="1"/>
    <xf numFmtId="3" fontId="0" fillId="0" borderId="36" xfId="0" applyNumberFormat="1" applyBorder="1"/>
    <xf numFmtId="3" fontId="0" fillId="0" borderId="31" xfId="0" applyNumberFormat="1" applyFont="1" applyBorder="1"/>
    <xf numFmtId="3" fontId="0" fillId="0" borderId="36" xfId="0" applyNumberFormat="1" applyFont="1" applyBorder="1"/>
    <xf numFmtId="3" fontId="7" fillId="0" borderId="18" xfId="0" applyNumberFormat="1" applyFont="1" applyBorder="1"/>
    <xf numFmtId="3" fontId="7" fillId="0" borderId="46" xfId="0" applyNumberFormat="1" applyFont="1" applyBorder="1"/>
    <xf numFmtId="3" fontId="7" fillId="0" borderId="2" xfId="0" applyNumberFormat="1" applyFont="1" applyBorder="1"/>
    <xf numFmtId="3" fontId="0" fillId="0" borderId="37" xfId="0" applyNumberFormat="1" applyFill="1" applyBorder="1"/>
    <xf numFmtId="3" fontId="0" fillId="0" borderId="25" xfId="0" applyNumberFormat="1" applyFill="1" applyBorder="1"/>
    <xf numFmtId="3" fontId="0" fillId="0" borderId="35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13" xfId="0" applyNumberFormat="1" applyFont="1" applyBorder="1"/>
    <xf numFmtId="3" fontId="6" fillId="0" borderId="2" xfId="0" applyNumberFormat="1" applyFont="1" applyFill="1" applyBorder="1"/>
    <xf numFmtId="3" fontId="6" fillId="0" borderId="23" xfId="0" applyNumberFormat="1" applyFont="1" applyBorder="1"/>
    <xf numFmtId="3" fontId="0" fillId="0" borderId="30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8" xfId="0" applyNumberFormat="1" applyFont="1" applyFill="1" applyBorder="1" applyAlignment="1">
      <alignment horizontal="center" vertical="center" wrapText="1"/>
    </xf>
    <xf numFmtId="3" fontId="3" fillId="0" borderId="50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0" xfId="0" applyNumberFormat="1" applyFill="1" applyBorder="1" applyAlignment="1">
      <alignment horizontal="left"/>
    </xf>
    <xf numFmtId="3" fontId="0" fillId="0" borderId="59" xfId="0" applyNumberFormat="1" applyFont="1" applyFill="1" applyBorder="1" applyAlignment="1"/>
    <xf numFmtId="3" fontId="0" fillId="0" borderId="30" xfId="0" applyNumberFormat="1" applyFont="1" applyFill="1" applyBorder="1" applyAlignment="1"/>
    <xf numFmtId="3" fontId="0" fillId="0" borderId="10" xfId="0" applyNumberFormat="1" applyFont="1" applyFill="1" applyBorder="1" applyAlignment="1"/>
    <xf numFmtId="3" fontId="7" fillId="0" borderId="18" xfId="0" applyNumberFormat="1" applyFont="1" applyFill="1" applyBorder="1" applyAlignment="1">
      <alignment horizontal="left"/>
    </xf>
    <xf numFmtId="3" fontId="7" fillId="0" borderId="47" xfId="0" applyNumberFormat="1" applyFont="1" applyFill="1" applyBorder="1" applyAlignment="1"/>
    <xf numFmtId="3" fontId="7" fillId="0" borderId="1" xfId="0" applyNumberFormat="1" applyFont="1" applyFill="1" applyBorder="1" applyAlignment="1"/>
    <xf numFmtId="3" fontId="0" fillId="0" borderId="17" xfId="0" applyNumberFormat="1" applyFill="1" applyBorder="1" applyAlignment="1">
      <alignment horizontal="left"/>
    </xf>
    <xf numFmtId="3" fontId="0" fillId="0" borderId="17" xfId="0" applyNumberFormat="1" applyFont="1" applyBorder="1" applyAlignment="1"/>
    <xf numFmtId="3" fontId="0" fillId="0" borderId="56" xfId="0" applyNumberFormat="1" applyFont="1" applyBorder="1" applyAlignment="1"/>
    <xf numFmtId="3" fontId="0" fillId="0" borderId="15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5" xfId="0" applyNumberFormat="1" applyFont="1" applyBorder="1" applyAlignment="1"/>
    <xf numFmtId="3" fontId="0" fillId="0" borderId="26" xfId="0" applyNumberFormat="1" applyFont="1" applyBorder="1" applyAlignment="1"/>
    <xf numFmtId="3" fontId="7" fillId="0" borderId="16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3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4" xfId="0" applyNumberFormat="1" applyFont="1" applyBorder="1" applyAlignment="1"/>
    <xf numFmtId="3" fontId="0" fillId="0" borderId="3" xfId="0" applyNumberFormat="1" applyFont="1" applyBorder="1" applyAlignment="1"/>
    <xf numFmtId="3" fontId="0" fillId="0" borderId="59" xfId="0" applyNumberFormat="1" applyFont="1" applyBorder="1" applyAlignment="1"/>
    <xf numFmtId="3" fontId="0" fillId="0" borderId="30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3" xfId="0" applyNumberFormat="1" applyFont="1" applyBorder="1" applyAlignment="1"/>
    <xf numFmtId="3" fontId="1" fillId="0" borderId="1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14" fillId="0" borderId="17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4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49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3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horizontal="left"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60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55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1" fillId="0" borderId="61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vertical="center"/>
    </xf>
    <xf numFmtId="3" fontId="6" fillId="0" borderId="15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8" xfId="0" applyNumberFormat="1" applyFont="1" applyBorder="1" applyAlignment="1">
      <alignment horizontal="center" vertical="center"/>
    </xf>
    <xf numFmtId="3" fontId="27" fillId="0" borderId="45" xfId="0" applyNumberFormat="1" applyFont="1" applyBorder="1" applyAlignment="1">
      <alignment horizontal="center" vertical="center"/>
    </xf>
    <xf numFmtId="3" fontId="27" fillId="0" borderId="54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52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27" fillId="0" borderId="28" xfId="0" applyNumberFormat="1" applyFont="1" applyBorder="1" applyAlignment="1">
      <alignment vertical="center"/>
    </xf>
    <xf numFmtId="3" fontId="0" fillId="0" borderId="38" xfId="0" applyNumberFormat="1" applyFont="1" applyBorder="1"/>
    <xf numFmtId="49" fontId="23" fillId="0" borderId="5" xfId="0" applyNumberFormat="1" applyFont="1" applyBorder="1"/>
    <xf numFmtId="49" fontId="0" fillId="0" borderId="7" xfId="0" applyNumberFormat="1" applyBorder="1"/>
    <xf numFmtId="49" fontId="3" fillId="0" borderId="1" xfId="0" applyNumberFormat="1" applyFont="1" applyBorder="1"/>
    <xf numFmtId="49" fontId="21" fillId="0" borderId="5" xfId="0" applyNumberFormat="1" applyFont="1" applyBorder="1"/>
    <xf numFmtId="49" fontId="10" fillId="0" borderId="10" xfId="0" applyNumberFormat="1" applyFont="1" applyBorder="1"/>
    <xf numFmtId="49" fontId="22" fillId="0" borderId="7" xfId="0" applyNumberFormat="1" applyFont="1" applyBorder="1"/>
    <xf numFmtId="49" fontId="4" fillId="0" borderId="1" xfId="0" applyNumberFormat="1" applyFont="1" applyBorder="1"/>
    <xf numFmtId="49" fontId="21" fillId="0" borderId="17" xfId="0" applyNumberFormat="1" applyFont="1" applyBorder="1"/>
    <xf numFmtId="49" fontId="0" fillId="0" borderId="3" xfId="0" applyNumberFormat="1" applyBorder="1"/>
    <xf numFmtId="49" fontId="10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49" fontId="0" fillId="0" borderId="15" xfId="0" applyNumberFormat="1" applyBorder="1"/>
    <xf numFmtId="49" fontId="0" fillId="0" borderId="7" xfId="0" applyNumberFormat="1" applyFont="1" applyBorder="1"/>
    <xf numFmtId="49" fontId="21" fillId="0" borderId="7" xfId="0" applyNumberFormat="1" applyFont="1" applyBorder="1"/>
    <xf numFmtId="49" fontId="0" fillId="0" borderId="10" xfId="0" applyNumberFormat="1" applyBorder="1"/>
    <xf numFmtId="49" fontId="21" fillId="0" borderId="6" xfId="0" applyNumberFormat="1" applyFont="1" applyBorder="1"/>
    <xf numFmtId="49" fontId="0" fillId="0" borderId="8" xfId="0" applyNumberFormat="1" applyBorder="1"/>
    <xf numFmtId="49" fontId="3" fillId="0" borderId="21" xfId="0" applyNumberFormat="1" applyFont="1" applyBorder="1"/>
    <xf numFmtId="49" fontId="19" fillId="0" borderId="1" xfId="0" applyNumberFormat="1" applyFont="1" applyBorder="1"/>
    <xf numFmtId="49" fontId="0" fillId="0" borderId="5" xfId="0" applyNumberFormat="1" applyBorder="1"/>
    <xf numFmtId="49" fontId="5" fillId="0" borderId="15" xfId="0" applyNumberFormat="1" applyFont="1" applyBorder="1"/>
    <xf numFmtId="49" fontId="3" fillId="0" borderId="16" xfId="0" applyNumberFormat="1" applyFont="1" applyBorder="1"/>
    <xf numFmtId="49" fontId="25" fillId="0" borderId="1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164" fontId="0" fillId="0" borderId="5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6" fillId="0" borderId="15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19" fillId="0" borderId="16" xfId="0" applyNumberFormat="1" applyFont="1" applyBorder="1" applyAlignment="1">
      <alignment vertical="center"/>
    </xf>
    <xf numFmtId="164" fontId="15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0" fillId="0" borderId="17" xfId="0" applyNumberFormat="1" applyBorder="1"/>
    <xf numFmtId="164" fontId="0" fillId="0" borderId="7" xfId="0" applyNumberFormat="1" applyBorder="1"/>
    <xf numFmtId="164" fontId="7" fillId="0" borderId="7" xfId="0" applyNumberFormat="1" applyFont="1" applyBorder="1"/>
    <xf numFmtId="164" fontId="6" fillId="0" borderId="7" xfId="0" applyNumberFormat="1" applyFont="1" applyBorder="1"/>
    <xf numFmtId="164" fontId="7" fillId="0" borderId="15" xfId="0" applyNumberFormat="1" applyFont="1" applyBorder="1"/>
    <xf numFmtId="164" fontId="19" fillId="0" borderId="1" xfId="0" applyNumberFormat="1" applyFont="1" applyBorder="1"/>
    <xf numFmtId="164" fontId="0" fillId="0" borderId="10" xfId="0" applyNumberFormat="1" applyBorder="1"/>
    <xf numFmtId="164" fontId="7" fillId="0" borderId="1" xfId="0" applyNumberFormat="1" applyFont="1" applyBorder="1"/>
    <xf numFmtId="49" fontId="0" fillId="0" borderId="17" xfId="0" applyNumberFormat="1" applyBorder="1"/>
    <xf numFmtId="3" fontId="5" fillId="0" borderId="31" xfId="0" applyNumberFormat="1" applyFont="1" applyFill="1" applyBorder="1" applyAlignment="1">
      <alignment horizontal="left" vertical="center" wrapText="1"/>
    </xf>
    <xf numFmtId="3" fontId="5" fillId="0" borderId="51" xfId="0" applyNumberFormat="1" applyFont="1" applyFill="1" applyBorder="1" applyAlignment="1">
      <alignment horizontal="left" vertical="center" wrapText="1"/>
    </xf>
    <xf numFmtId="0" fontId="0" fillId="0" borderId="40" xfId="0" applyBorder="1"/>
    <xf numFmtId="0" fontId="2" fillId="0" borderId="40" xfId="0" applyFont="1" applyBorder="1"/>
    <xf numFmtId="0" fontId="0" fillId="0" borderId="67" xfId="0" applyBorder="1"/>
    <xf numFmtId="0" fontId="19" fillId="0" borderId="23" xfId="0" applyFont="1" applyBorder="1" applyAlignment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9" xfId="0" applyFont="1" applyBorder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8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wrapText="1"/>
    </xf>
    <xf numFmtId="3" fontId="0" fillId="0" borderId="16" xfId="0" applyNumberFormat="1" applyBorder="1" applyAlignment="1">
      <alignment horizont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49" fontId="11" fillId="0" borderId="18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3" fontId="0" fillId="0" borderId="16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28" xfId="0" applyNumberFormat="1" applyFont="1" applyBorder="1" applyAlignment="1"/>
    <xf numFmtId="0" fontId="19" fillId="0" borderId="27" xfId="0" applyFont="1" applyBorder="1" applyAlignment="1"/>
    <xf numFmtId="49" fontId="19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49" fontId="2" fillId="0" borderId="6" xfId="0" applyNumberFormat="1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 wrapText="1"/>
    </xf>
    <xf numFmtId="0" fontId="2" fillId="0" borderId="2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48"/>
  <sheetViews>
    <sheetView topLeftCell="A28" workbookViewId="0">
      <selection activeCell="B4" sqref="B4"/>
    </sheetView>
  </sheetViews>
  <sheetFormatPr defaultRowHeight="12.75"/>
  <cols>
    <col min="1" max="1" width="45.7109375" style="44" customWidth="1"/>
    <col min="2" max="2" width="17.5703125" style="44" customWidth="1"/>
    <col min="3" max="3" width="17.85546875" style="44" customWidth="1"/>
    <col min="4" max="4" width="18.42578125" style="44" customWidth="1"/>
    <col min="5" max="5" width="13.42578125" style="308" customWidth="1"/>
    <col min="6" max="16384" width="9.140625" style="44"/>
  </cols>
  <sheetData>
    <row r="3" spans="1:6">
      <c r="B3" s="45"/>
      <c r="C3" s="44" t="s">
        <v>349</v>
      </c>
    </row>
    <row r="5" spans="1:6" ht="18">
      <c r="A5" s="339" t="s">
        <v>167</v>
      </c>
      <c r="B5" s="340"/>
      <c r="C5" s="340"/>
      <c r="D5" s="340"/>
      <c r="E5" s="340"/>
    </row>
    <row r="6" spans="1:6" ht="12" customHeight="1"/>
    <row r="7" spans="1:6">
      <c r="A7" s="46" t="s">
        <v>24</v>
      </c>
      <c r="B7" s="47"/>
      <c r="C7" s="48"/>
      <c r="D7" s="46"/>
      <c r="E7" s="309" t="s">
        <v>110</v>
      </c>
    </row>
    <row r="8" spans="1:6" ht="13.5" thickBot="1">
      <c r="A8" s="50"/>
      <c r="B8" s="50"/>
      <c r="C8" s="50"/>
      <c r="D8" s="50"/>
    </row>
    <row r="9" spans="1:6">
      <c r="A9" s="345" t="s">
        <v>23</v>
      </c>
      <c r="B9" s="341" t="s">
        <v>168</v>
      </c>
      <c r="C9" s="343" t="s">
        <v>48</v>
      </c>
      <c r="D9" s="347" t="s">
        <v>39</v>
      </c>
      <c r="E9" s="348" t="s">
        <v>40</v>
      </c>
      <c r="F9" s="47"/>
    </row>
    <row r="10" spans="1:6" ht="13.5" thickBot="1">
      <c r="A10" s="346"/>
      <c r="B10" s="342"/>
      <c r="C10" s="344"/>
      <c r="D10" s="346"/>
      <c r="E10" s="349"/>
    </row>
    <row r="11" spans="1:6" ht="15" customHeight="1">
      <c r="A11" s="51" t="s">
        <v>22</v>
      </c>
      <c r="B11" s="52">
        <v>19129864</v>
      </c>
      <c r="C11" s="53">
        <v>21102503</v>
      </c>
      <c r="D11" s="52">
        <v>21102503</v>
      </c>
      <c r="E11" s="320">
        <f>D11/C11*100</f>
        <v>100</v>
      </c>
    </row>
    <row r="12" spans="1:6" ht="15" customHeight="1">
      <c r="A12" s="54" t="s">
        <v>21</v>
      </c>
      <c r="B12" s="55">
        <v>11017218</v>
      </c>
      <c r="C12" s="54">
        <v>11920364</v>
      </c>
      <c r="D12" s="55">
        <v>11128971</v>
      </c>
      <c r="E12" s="321">
        <f t="shared" ref="E12:E48" si="0">D12/C12*100</f>
        <v>93.36099971443825</v>
      </c>
    </row>
    <row r="13" spans="1:6" ht="15" customHeight="1">
      <c r="A13" s="56" t="s">
        <v>20</v>
      </c>
      <c r="B13" s="57">
        <v>30147082</v>
      </c>
      <c r="C13" s="56">
        <v>33022867</v>
      </c>
      <c r="D13" s="57">
        <v>32231474</v>
      </c>
      <c r="E13" s="322">
        <f t="shared" si="0"/>
        <v>97.603500023180914</v>
      </c>
    </row>
    <row r="14" spans="1:6" ht="15" customHeight="1">
      <c r="A14" s="54" t="s">
        <v>19</v>
      </c>
      <c r="B14" s="55">
        <v>0</v>
      </c>
      <c r="C14" s="54">
        <v>1250000</v>
      </c>
      <c r="D14" s="55">
        <v>1250000</v>
      </c>
      <c r="E14" s="321">
        <v>100</v>
      </c>
    </row>
    <row r="15" spans="1:6" ht="15" customHeight="1">
      <c r="A15" s="54" t="s">
        <v>170</v>
      </c>
      <c r="B15" s="55">
        <v>0</v>
      </c>
      <c r="C15" s="54">
        <v>0</v>
      </c>
      <c r="D15" s="55">
        <v>17776981</v>
      </c>
      <c r="E15" s="321"/>
    </row>
    <row r="16" spans="1:6" ht="12.75" customHeight="1">
      <c r="A16" s="58" t="s">
        <v>18</v>
      </c>
      <c r="B16" s="59">
        <v>0</v>
      </c>
      <c r="C16" s="60">
        <v>1250000</v>
      </c>
      <c r="D16" s="61">
        <f>SUM(D14:D15)</f>
        <v>19026981</v>
      </c>
      <c r="E16" s="322">
        <v>100</v>
      </c>
    </row>
    <row r="17" spans="1:5" ht="12.75" customHeight="1">
      <c r="A17" s="66" t="s">
        <v>201</v>
      </c>
      <c r="B17" s="65">
        <v>0</v>
      </c>
      <c r="C17" s="64">
        <v>0</v>
      </c>
      <c r="D17" s="67">
        <v>1621</v>
      </c>
      <c r="E17" s="322"/>
    </row>
    <row r="18" spans="1:5" ht="15" customHeight="1">
      <c r="A18" s="64" t="s">
        <v>17</v>
      </c>
      <c r="B18" s="65">
        <v>1600000</v>
      </c>
      <c r="C18" s="64">
        <v>1600000</v>
      </c>
      <c r="D18" s="65">
        <v>1705071</v>
      </c>
      <c r="E18" s="323">
        <f t="shared" si="0"/>
        <v>106.56693749999999</v>
      </c>
    </row>
    <row r="19" spans="1:5" ht="15" customHeight="1">
      <c r="A19" s="54" t="s">
        <v>16</v>
      </c>
      <c r="B19" s="55">
        <v>1600000</v>
      </c>
      <c r="C19" s="54">
        <v>1600000</v>
      </c>
      <c r="D19" s="55">
        <v>1705071</v>
      </c>
      <c r="E19" s="321">
        <f t="shared" si="0"/>
        <v>106.56693749999999</v>
      </c>
    </row>
    <row r="20" spans="1:5" ht="15" customHeight="1">
      <c r="A20" s="54" t="s">
        <v>15</v>
      </c>
      <c r="B20" s="55">
        <v>6200000</v>
      </c>
      <c r="C20" s="54">
        <v>6200000</v>
      </c>
      <c r="D20" s="55">
        <v>11007281</v>
      </c>
      <c r="E20" s="321">
        <f t="shared" si="0"/>
        <v>177.53679032258066</v>
      </c>
    </row>
    <row r="21" spans="1:5" ht="15" customHeight="1">
      <c r="A21" s="54" t="s">
        <v>14</v>
      </c>
      <c r="B21" s="55">
        <v>6200000</v>
      </c>
      <c r="C21" s="54">
        <v>6200000</v>
      </c>
      <c r="D21" s="55">
        <v>11007281</v>
      </c>
      <c r="E21" s="321">
        <f t="shared" si="0"/>
        <v>177.53679032258066</v>
      </c>
    </row>
    <row r="22" spans="1:5" ht="15" customHeight="1">
      <c r="A22" s="54" t="s">
        <v>13</v>
      </c>
      <c r="B22" s="55">
        <v>1300000</v>
      </c>
      <c r="C22" s="54">
        <v>1300000</v>
      </c>
      <c r="D22" s="55">
        <v>1404327</v>
      </c>
      <c r="E22" s="321">
        <f t="shared" si="0"/>
        <v>108.02515384615386</v>
      </c>
    </row>
    <row r="23" spans="1:5" ht="15" customHeight="1">
      <c r="A23" s="64" t="s">
        <v>12</v>
      </c>
      <c r="B23" s="65">
        <v>7500000</v>
      </c>
      <c r="C23" s="64">
        <v>7500000</v>
      </c>
      <c r="D23" s="65">
        <v>12411608</v>
      </c>
      <c r="E23" s="323">
        <f t="shared" si="0"/>
        <v>165.48810666666668</v>
      </c>
    </row>
    <row r="24" spans="1:5" ht="15" customHeight="1">
      <c r="A24" s="66" t="s">
        <v>11</v>
      </c>
      <c r="B24" s="65">
        <v>0</v>
      </c>
      <c r="C24" s="64">
        <v>0</v>
      </c>
      <c r="D24" s="67">
        <v>86412</v>
      </c>
      <c r="E24" s="323"/>
    </row>
    <row r="25" spans="1:5" ht="15" customHeight="1">
      <c r="A25" s="68" t="s">
        <v>10</v>
      </c>
      <c r="B25" s="61">
        <v>9100000</v>
      </c>
      <c r="C25" s="69">
        <v>9100000</v>
      </c>
      <c r="D25" s="57">
        <v>14204712</v>
      </c>
      <c r="E25" s="322">
        <f t="shared" si="0"/>
        <v>156.09573626373628</v>
      </c>
    </row>
    <row r="26" spans="1:5" ht="15" customHeight="1">
      <c r="A26" s="70" t="s">
        <v>82</v>
      </c>
      <c r="B26" s="71">
        <v>450000</v>
      </c>
      <c r="C26" s="72">
        <v>670000</v>
      </c>
      <c r="D26" s="73">
        <v>551655</v>
      </c>
      <c r="E26" s="321">
        <f t="shared" si="0"/>
        <v>82.336567164179115</v>
      </c>
    </row>
    <row r="27" spans="1:5" ht="15" customHeight="1">
      <c r="A27" s="70" t="s">
        <v>41</v>
      </c>
      <c r="B27" s="71">
        <v>300000</v>
      </c>
      <c r="C27" s="72">
        <v>300000</v>
      </c>
      <c r="D27" s="73">
        <v>160000</v>
      </c>
      <c r="E27" s="321">
        <f t="shared" si="0"/>
        <v>53.333333333333336</v>
      </c>
    </row>
    <row r="28" spans="1:5" ht="15" customHeight="1">
      <c r="A28" s="70" t="s">
        <v>42</v>
      </c>
      <c r="B28" s="71">
        <v>995466</v>
      </c>
      <c r="C28" s="72">
        <v>995466</v>
      </c>
      <c r="D28" s="73">
        <v>899272</v>
      </c>
      <c r="E28" s="321">
        <f t="shared" si="0"/>
        <v>90.336786992222741</v>
      </c>
    </row>
    <row r="29" spans="1:5" ht="15" customHeight="1">
      <c r="A29" s="70" t="s">
        <v>43</v>
      </c>
      <c r="B29" s="71">
        <v>268776</v>
      </c>
      <c r="C29" s="72">
        <v>275276</v>
      </c>
      <c r="D29" s="73">
        <v>256521</v>
      </c>
      <c r="E29" s="321">
        <f t="shared" si="0"/>
        <v>93.186837937197581</v>
      </c>
    </row>
    <row r="30" spans="1:5" ht="15" customHeight="1">
      <c r="A30" s="70" t="s">
        <v>154</v>
      </c>
      <c r="B30" s="71">
        <v>0</v>
      </c>
      <c r="C30" s="72">
        <v>250000</v>
      </c>
      <c r="D30" s="73">
        <v>250000</v>
      </c>
      <c r="E30" s="321">
        <f t="shared" si="0"/>
        <v>100</v>
      </c>
    </row>
    <row r="31" spans="1:5" ht="15" customHeight="1">
      <c r="A31" s="70" t="s">
        <v>44</v>
      </c>
      <c r="B31" s="71">
        <v>0</v>
      </c>
      <c r="C31" s="72">
        <v>0</v>
      </c>
      <c r="D31" s="73">
        <v>437</v>
      </c>
      <c r="E31" s="321"/>
    </row>
    <row r="32" spans="1:5" ht="15" customHeight="1">
      <c r="A32" s="70" t="s">
        <v>162</v>
      </c>
      <c r="B32" s="71">
        <v>0</v>
      </c>
      <c r="C32" s="72">
        <v>0</v>
      </c>
      <c r="D32" s="73">
        <v>216420</v>
      </c>
      <c r="E32" s="321"/>
    </row>
    <row r="33" spans="1:24" ht="15" customHeight="1">
      <c r="A33" s="70" t="s">
        <v>171</v>
      </c>
      <c r="B33" s="71">
        <v>0</v>
      </c>
      <c r="C33" s="72">
        <v>0</v>
      </c>
      <c r="D33" s="73">
        <v>71361</v>
      </c>
      <c r="E33" s="321"/>
    </row>
    <row r="34" spans="1:24" ht="15" customHeight="1">
      <c r="A34" s="69" t="s">
        <v>9</v>
      </c>
      <c r="B34" s="61">
        <v>2014242</v>
      </c>
      <c r="C34" s="69">
        <v>2490742</v>
      </c>
      <c r="D34" s="74">
        <f>SUM(D26:D33)</f>
        <v>2405666</v>
      </c>
      <c r="E34" s="322">
        <f t="shared" si="0"/>
        <v>96.584311020571377</v>
      </c>
    </row>
    <row r="35" spans="1:24" ht="15" customHeight="1">
      <c r="A35" s="75" t="s">
        <v>45</v>
      </c>
      <c r="B35" s="71">
        <v>0</v>
      </c>
      <c r="C35" s="72">
        <v>150000</v>
      </c>
      <c r="D35" s="73">
        <v>150000</v>
      </c>
      <c r="E35" s="321">
        <v>100</v>
      </c>
    </row>
    <row r="36" spans="1:24" ht="15" customHeight="1" thickBot="1">
      <c r="A36" s="75" t="s">
        <v>155</v>
      </c>
      <c r="B36" s="71">
        <v>0</v>
      </c>
      <c r="C36" s="72">
        <v>0</v>
      </c>
      <c r="D36" s="73">
        <v>0</v>
      </c>
      <c r="E36" s="321">
        <v>0</v>
      </c>
    </row>
    <row r="37" spans="1:24" s="79" customFormat="1" ht="15" customHeight="1" thickBot="1">
      <c r="A37" s="76" t="s">
        <v>8</v>
      </c>
      <c r="B37" s="77">
        <v>0</v>
      </c>
      <c r="C37" s="78">
        <v>150000</v>
      </c>
      <c r="D37" s="57">
        <v>150000</v>
      </c>
      <c r="E37" s="322">
        <v>100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  <row r="38" spans="1:24" ht="15" customHeight="1">
      <c r="A38" s="80" t="s">
        <v>7</v>
      </c>
      <c r="B38" s="74">
        <v>0</v>
      </c>
      <c r="C38" s="80">
        <v>0</v>
      </c>
      <c r="D38" s="57">
        <v>0</v>
      </c>
      <c r="E38" s="322">
        <v>0</v>
      </c>
    </row>
    <row r="39" spans="1:24" ht="15" customHeight="1">
      <c r="A39" s="54" t="s">
        <v>46</v>
      </c>
      <c r="B39" s="62">
        <v>0</v>
      </c>
      <c r="C39" s="63">
        <v>0</v>
      </c>
      <c r="D39" s="81">
        <v>0</v>
      </c>
      <c r="E39" s="321">
        <v>0</v>
      </c>
    </row>
    <row r="40" spans="1:24" ht="15" customHeight="1">
      <c r="A40" s="54" t="s">
        <v>47</v>
      </c>
      <c r="B40" s="62">
        <v>0</v>
      </c>
      <c r="C40" s="63">
        <v>0</v>
      </c>
      <c r="D40" s="81">
        <v>0</v>
      </c>
      <c r="E40" s="321">
        <v>0</v>
      </c>
    </row>
    <row r="41" spans="1:24" ht="15" customHeight="1" thickBot="1">
      <c r="A41" s="82" t="s">
        <v>6</v>
      </c>
      <c r="B41" s="46">
        <v>0</v>
      </c>
      <c r="C41" s="83">
        <v>0</v>
      </c>
      <c r="D41" s="61">
        <v>0</v>
      </c>
      <c r="E41" s="324">
        <v>0</v>
      </c>
    </row>
    <row r="42" spans="1:24" ht="15" customHeight="1" thickBot="1">
      <c r="A42" s="84" t="s">
        <v>5</v>
      </c>
      <c r="B42" s="85">
        <v>41261324</v>
      </c>
      <c r="C42" s="84">
        <v>46013609</v>
      </c>
      <c r="D42" s="86">
        <v>68018833</v>
      </c>
      <c r="E42" s="325">
        <f t="shared" si="0"/>
        <v>147.82329506038096</v>
      </c>
    </row>
    <row r="43" spans="1:24" ht="15" customHeight="1">
      <c r="A43" s="88" t="s">
        <v>4</v>
      </c>
      <c r="B43" s="52">
        <v>0</v>
      </c>
      <c r="C43" s="88">
        <v>13337867</v>
      </c>
      <c r="D43" s="53">
        <v>13337867</v>
      </c>
      <c r="E43" s="320">
        <f t="shared" si="0"/>
        <v>100</v>
      </c>
    </row>
    <row r="44" spans="1:24" ht="15" customHeight="1">
      <c r="A44" s="75" t="s">
        <v>67</v>
      </c>
      <c r="B44" s="67">
        <v>0</v>
      </c>
      <c r="C44" s="89">
        <v>0</v>
      </c>
      <c r="D44" s="54">
        <v>818836</v>
      </c>
      <c r="E44" s="321">
        <v>0</v>
      </c>
    </row>
    <row r="45" spans="1:24" ht="15" customHeight="1">
      <c r="A45" s="90" t="s">
        <v>3</v>
      </c>
      <c r="B45" s="91">
        <v>0</v>
      </c>
      <c r="C45" s="90">
        <v>0</v>
      </c>
      <c r="D45" s="63">
        <v>0</v>
      </c>
      <c r="E45" s="321">
        <v>0</v>
      </c>
    </row>
    <row r="46" spans="1:24" s="94" customFormat="1" ht="15" customHeight="1" thickBot="1">
      <c r="A46" s="92" t="s">
        <v>2</v>
      </c>
      <c r="B46" s="50">
        <v>0</v>
      </c>
      <c r="C46" s="93">
        <v>13337867</v>
      </c>
      <c r="D46" s="89">
        <v>14156703</v>
      </c>
      <c r="E46" s="326">
        <f t="shared" si="0"/>
        <v>106.13918252446213</v>
      </c>
    </row>
    <row r="47" spans="1:24" s="97" customFormat="1" ht="15" customHeight="1" thickBot="1">
      <c r="A47" s="95" t="s">
        <v>1</v>
      </c>
      <c r="B47" s="96">
        <v>0</v>
      </c>
      <c r="C47" s="31">
        <v>13337867</v>
      </c>
      <c r="D47" s="31">
        <v>14156703</v>
      </c>
      <c r="E47" s="327">
        <f t="shared" si="0"/>
        <v>106.13918252446213</v>
      </c>
    </row>
    <row r="48" spans="1:24" s="99" customFormat="1" ht="20.100000000000001" customHeight="1" thickBot="1">
      <c r="A48" s="84" t="s">
        <v>0</v>
      </c>
      <c r="B48" s="85">
        <v>41261324</v>
      </c>
      <c r="C48" s="84">
        <v>59351476</v>
      </c>
      <c r="D48" s="98">
        <v>82175536</v>
      </c>
      <c r="E48" s="325">
        <f t="shared" si="0"/>
        <v>138.45575803371764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142"/>
  <sheetViews>
    <sheetView tabSelected="1" topLeftCell="A13" workbookViewId="0">
      <selection activeCell="F6" sqref="F6"/>
    </sheetView>
  </sheetViews>
  <sheetFormatPr defaultRowHeight="12.75"/>
  <cols>
    <col min="1" max="1" width="15.7109375" style="2" customWidth="1"/>
    <col min="2" max="2" width="40" customWidth="1"/>
    <col min="3" max="3" width="12.85546875" customWidth="1"/>
    <col min="4" max="4" width="18.28515625" customWidth="1"/>
    <col min="6" max="6" width="14.28515625" bestFit="1" customWidth="1"/>
  </cols>
  <sheetData>
    <row r="2" spans="1:4">
      <c r="A2" s="380" t="s">
        <v>358</v>
      </c>
      <c r="B2" s="377"/>
      <c r="C2" s="377"/>
      <c r="D2" s="377"/>
    </row>
    <row r="6" spans="1:4" ht="15.75">
      <c r="A6" s="383" t="s">
        <v>197</v>
      </c>
      <c r="B6" s="378"/>
      <c r="C6" s="378"/>
      <c r="D6" s="378"/>
    </row>
    <row r="8" spans="1:4">
      <c r="A8" s="384"/>
      <c r="B8" s="385"/>
      <c r="C8" s="385"/>
      <c r="D8" s="385"/>
    </row>
    <row r="9" spans="1:4" ht="13.5" thickBot="1"/>
    <row r="10" spans="1:4" ht="13.5" thickBot="1">
      <c r="A10" s="335" t="s">
        <v>149</v>
      </c>
      <c r="B10" s="336" t="s">
        <v>23</v>
      </c>
      <c r="C10" s="336" t="s">
        <v>202</v>
      </c>
      <c r="D10" s="337" t="s">
        <v>342</v>
      </c>
    </row>
    <row r="11" spans="1:4">
      <c r="A11" s="386" t="s">
        <v>148</v>
      </c>
      <c r="B11" s="387"/>
      <c r="C11" s="387"/>
      <c r="D11" s="388"/>
    </row>
    <row r="12" spans="1:4">
      <c r="A12" s="32" t="s">
        <v>203</v>
      </c>
      <c r="B12" s="4" t="s">
        <v>314</v>
      </c>
      <c r="C12" s="331">
        <v>2075</v>
      </c>
      <c r="D12" s="11">
        <v>205000</v>
      </c>
    </row>
    <row r="13" spans="1:4">
      <c r="A13" s="32" t="s">
        <v>204</v>
      </c>
      <c r="B13" s="4" t="s">
        <v>315</v>
      </c>
      <c r="C13" s="331">
        <v>953</v>
      </c>
      <c r="D13" s="11">
        <v>67000</v>
      </c>
    </row>
    <row r="14" spans="1:4">
      <c r="A14" s="32" t="s">
        <v>205</v>
      </c>
      <c r="B14" s="4" t="s">
        <v>315</v>
      </c>
      <c r="C14" s="331">
        <v>996</v>
      </c>
      <c r="D14" s="11">
        <v>70000</v>
      </c>
    </row>
    <row r="15" spans="1:4">
      <c r="A15" s="32" t="s">
        <v>206</v>
      </c>
      <c r="B15" s="4" t="s">
        <v>315</v>
      </c>
      <c r="C15" s="331">
        <v>1695</v>
      </c>
      <c r="D15" s="11">
        <v>119000</v>
      </c>
    </row>
    <row r="16" spans="1:4">
      <c r="A16" s="32" t="s">
        <v>207</v>
      </c>
      <c r="B16" s="4" t="s">
        <v>316</v>
      </c>
      <c r="C16" s="331">
        <v>2226</v>
      </c>
      <c r="D16" s="11">
        <v>44000</v>
      </c>
    </row>
    <row r="17" spans="1:4">
      <c r="A17" s="32" t="s">
        <v>208</v>
      </c>
      <c r="B17" s="4" t="s">
        <v>314</v>
      </c>
      <c r="C17" s="331">
        <v>1165</v>
      </c>
      <c r="D17" s="11">
        <v>177000</v>
      </c>
    </row>
    <row r="18" spans="1:4">
      <c r="A18" s="32" t="s">
        <v>209</v>
      </c>
      <c r="B18" s="4" t="s">
        <v>315</v>
      </c>
      <c r="C18" s="331">
        <v>1327</v>
      </c>
      <c r="D18" s="11">
        <v>93000</v>
      </c>
    </row>
    <row r="19" spans="1:4">
      <c r="A19" s="32" t="s">
        <v>210</v>
      </c>
      <c r="B19" s="4" t="s">
        <v>317</v>
      </c>
      <c r="C19" s="331"/>
      <c r="D19" s="11">
        <v>2818897</v>
      </c>
    </row>
    <row r="20" spans="1:4">
      <c r="A20" s="32" t="s">
        <v>211</v>
      </c>
      <c r="B20" s="4" t="s">
        <v>318</v>
      </c>
      <c r="C20" s="331">
        <v>292</v>
      </c>
      <c r="D20" s="11">
        <v>122000</v>
      </c>
    </row>
    <row r="21" spans="1:4">
      <c r="A21" s="32" t="s">
        <v>212</v>
      </c>
      <c r="B21" s="4" t="s">
        <v>315</v>
      </c>
      <c r="C21" s="331">
        <v>1221</v>
      </c>
      <c r="D21" s="11">
        <v>85000</v>
      </c>
    </row>
    <row r="22" spans="1:4">
      <c r="A22" s="32" t="s">
        <v>213</v>
      </c>
      <c r="B22" s="4" t="s">
        <v>315</v>
      </c>
      <c r="C22" s="331">
        <v>4604</v>
      </c>
      <c r="D22" s="11">
        <v>322000</v>
      </c>
    </row>
    <row r="23" spans="1:4">
      <c r="A23" s="32" t="s">
        <v>214</v>
      </c>
      <c r="B23" s="4" t="s">
        <v>318</v>
      </c>
      <c r="C23" s="331">
        <v>3482</v>
      </c>
      <c r="D23" s="11">
        <v>348000</v>
      </c>
    </row>
    <row r="24" spans="1:4">
      <c r="A24" s="32" t="s">
        <v>215</v>
      </c>
      <c r="B24" s="4" t="s">
        <v>318</v>
      </c>
      <c r="C24" s="331">
        <v>1112</v>
      </c>
      <c r="D24" s="11">
        <v>110000</v>
      </c>
    </row>
    <row r="25" spans="1:4">
      <c r="A25" s="32" t="s">
        <v>216</v>
      </c>
      <c r="B25" s="4" t="s">
        <v>318</v>
      </c>
      <c r="C25" s="331">
        <v>1223</v>
      </c>
      <c r="D25" s="11">
        <v>122000</v>
      </c>
    </row>
    <row r="26" spans="1:4">
      <c r="A26" s="32" t="s">
        <v>217</v>
      </c>
      <c r="B26" s="4" t="s">
        <v>318</v>
      </c>
      <c r="C26" s="331">
        <v>928</v>
      </c>
      <c r="D26" s="11">
        <v>92000</v>
      </c>
    </row>
    <row r="27" spans="1:4">
      <c r="A27" s="32" t="s">
        <v>218</v>
      </c>
      <c r="B27" s="4" t="s">
        <v>318</v>
      </c>
      <c r="C27" s="331">
        <v>4017</v>
      </c>
      <c r="D27" s="11">
        <v>201000</v>
      </c>
    </row>
    <row r="28" spans="1:4">
      <c r="A28" s="32" t="s">
        <v>219</v>
      </c>
      <c r="B28" s="4" t="s">
        <v>314</v>
      </c>
      <c r="C28" s="331">
        <v>2453</v>
      </c>
      <c r="D28" s="11">
        <v>245000</v>
      </c>
    </row>
    <row r="29" spans="1:4">
      <c r="A29" s="32" t="s">
        <v>220</v>
      </c>
      <c r="B29" s="4" t="s">
        <v>314</v>
      </c>
      <c r="C29" s="331">
        <v>525</v>
      </c>
      <c r="D29" s="11">
        <v>53000</v>
      </c>
    </row>
    <row r="30" spans="1:4">
      <c r="A30" s="32" t="s">
        <v>221</v>
      </c>
      <c r="B30" s="4" t="s">
        <v>318</v>
      </c>
      <c r="C30" s="331">
        <v>9291</v>
      </c>
      <c r="D30" s="11">
        <v>464000</v>
      </c>
    </row>
    <row r="31" spans="1:4">
      <c r="A31" s="32" t="s">
        <v>222</v>
      </c>
      <c r="B31" s="4" t="s">
        <v>319</v>
      </c>
      <c r="C31" s="331">
        <v>252</v>
      </c>
      <c r="D31" s="11">
        <v>25000</v>
      </c>
    </row>
    <row r="32" spans="1:4">
      <c r="A32" s="32" t="s">
        <v>223</v>
      </c>
      <c r="B32" s="4" t="s">
        <v>314</v>
      </c>
      <c r="C32" s="331">
        <v>2025</v>
      </c>
      <c r="D32" s="11">
        <v>203000</v>
      </c>
    </row>
    <row r="33" spans="1:4">
      <c r="A33" s="32" t="s">
        <v>224</v>
      </c>
      <c r="B33" s="4" t="s">
        <v>315</v>
      </c>
      <c r="C33" s="331">
        <v>403</v>
      </c>
      <c r="D33" s="11">
        <v>1228198</v>
      </c>
    </row>
    <row r="34" spans="1:4">
      <c r="A34" s="32" t="s">
        <v>225</v>
      </c>
      <c r="B34" s="4" t="s">
        <v>318</v>
      </c>
      <c r="C34" s="331">
        <v>2600</v>
      </c>
      <c r="D34" s="11">
        <v>260000</v>
      </c>
    </row>
    <row r="35" spans="1:4">
      <c r="A35" s="32" t="s">
        <v>226</v>
      </c>
      <c r="B35" s="4" t="s">
        <v>320</v>
      </c>
      <c r="C35" s="331">
        <v>44413</v>
      </c>
      <c r="D35" s="11">
        <v>242850493</v>
      </c>
    </row>
    <row r="36" spans="1:4">
      <c r="A36" s="32" t="s">
        <v>227</v>
      </c>
      <c r="B36" s="4" t="s">
        <v>321</v>
      </c>
      <c r="C36" s="331"/>
      <c r="D36" s="11">
        <v>5398798</v>
      </c>
    </row>
    <row r="37" spans="1:4">
      <c r="A37" s="32" t="s">
        <v>228</v>
      </c>
      <c r="B37" s="4" t="s">
        <v>314</v>
      </c>
      <c r="C37" s="331">
        <v>1532</v>
      </c>
      <c r="D37" s="11">
        <v>153000</v>
      </c>
    </row>
    <row r="38" spans="1:4">
      <c r="A38" s="32" t="s">
        <v>229</v>
      </c>
      <c r="B38" s="4" t="s">
        <v>314</v>
      </c>
      <c r="C38" s="331">
        <v>6855</v>
      </c>
      <c r="D38" s="11">
        <v>343000</v>
      </c>
    </row>
    <row r="39" spans="1:4">
      <c r="A39" s="32" t="s">
        <v>230</v>
      </c>
      <c r="B39" s="4" t="s">
        <v>322</v>
      </c>
      <c r="C39" s="331">
        <v>17548</v>
      </c>
      <c r="D39" s="11">
        <v>877000</v>
      </c>
    </row>
    <row r="40" spans="1:4">
      <c r="A40" s="32" t="s">
        <v>231</v>
      </c>
      <c r="B40" s="4" t="s">
        <v>322</v>
      </c>
      <c r="C40" s="331">
        <v>2715</v>
      </c>
      <c r="D40" s="11">
        <v>136000</v>
      </c>
    </row>
    <row r="41" spans="1:4">
      <c r="A41" s="32" t="s">
        <v>232</v>
      </c>
      <c r="B41" s="4" t="s">
        <v>322</v>
      </c>
      <c r="C41" s="331">
        <v>4848</v>
      </c>
      <c r="D41" s="11">
        <v>242000</v>
      </c>
    </row>
    <row r="42" spans="1:4">
      <c r="A42" s="32" t="s">
        <v>346</v>
      </c>
      <c r="B42" s="4" t="s">
        <v>322</v>
      </c>
      <c r="C42" s="331">
        <v>26</v>
      </c>
      <c r="D42" s="11">
        <v>12220</v>
      </c>
    </row>
    <row r="43" spans="1:4">
      <c r="A43" s="32" t="s">
        <v>233</v>
      </c>
      <c r="B43" s="4" t="s">
        <v>314</v>
      </c>
      <c r="C43" s="331">
        <v>2413</v>
      </c>
      <c r="D43" s="11">
        <v>241000</v>
      </c>
    </row>
    <row r="44" spans="1:4">
      <c r="A44" s="32" t="s">
        <v>234</v>
      </c>
      <c r="B44" s="4" t="s">
        <v>322</v>
      </c>
      <c r="C44" s="331">
        <v>496</v>
      </c>
      <c r="D44" s="11">
        <v>25000</v>
      </c>
    </row>
    <row r="45" spans="1:4">
      <c r="A45" s="32" t="s">
        <v>235</v>
      </c>
      <c r="B45" s="4" t="s">
        <v>322</v>
      </c>
      <c r="C45" s="331">
        <v>896</v>
      </c>
      <c r="D45" s="11">
        <v>45000</v>
      </c>
    </row>
    <row r="46" spans="1:4">
      <c r="A46" s="32" t="s">
        <v>236</v>
      </c>
      <c r="B46" s="4" t="s">
        <v>322</v>
      </c>
      <c r="C46" s="331">
        <v>4521</v>
      </c>
      <c r="D46" s="11">
        <v>316000</v>
      </c>
    </row>
    <row r="47" spans="1:4">
      <c r="A47" s="32" t="s">
        <v>237</v>
      </c>
      <c r="B47" s="4" t="s">
        <v>322</v>
      </c>
      <c r="C47" s="331">
        <v>446</v>
      </c>
      <c r="D47" s="11">
        <v>31000</v>
      </c>
    </row>
    <row r="48" spans="1:4">
      <c r="A48" s="32" t="s">
        <v>238</v>
      </c>
      <c r="B48" s="4" t="s">
        <v>322</v>
      </c>
      <c r="C48" s="331">
        <v>9175</v>
      </c>
      <c r="D48" s="11">
        <v>642000</v>
      </c>
    </row>
    <row r="49" spans="1:4">
      <c r="A49" s="32" t="s">
        <v>239</v>
      </c>
      <c r="B49" s="4" t="s">
        <v>322</v>
      </c>
      <c r="C49" s="331">
        <v>1176</v>
      </c>
      <c r="D49" s="11">
        <v>59000</v>
      </c>
    </row>
    <row r="50" spans="1:4">
      <c r="A50" s="32" t="s">
        <v>240</v>
      </c>
      <c r="B50" s="4" t="s">
        <v>322</v>
      </c>
      <c r="C50" s="331">
        <v>1903</v>
      </c>
      <c r="D50" s="11">
        <v>133000</v>
      </c>
    </row>
    <row r="51" spans="1:4">
      <c r="A51" s="32" t="s">
        <v>241</v>
      </c>
      <c r="B51" s="4" t="s">
        <v>322</v>
      </c>
      <c r="C51" s="331">
        <v>3634</v>
      </c>
      <c r="D51" s="11">
        <v>182000</v>
      </c>
    </row>
    <row r="52" spans="1:4">
      <c r="A52" s="32" t="s">
        <v>242</v>
      </c>
      <c r="B52" s="4" t="s">
        <v>322</v>
      </c>
      <c r="C52" s="331">
        <v>4147</v>
      </c>
      <c r="D52" s="11">
        <v>207000</v>
      </c>
    </row>
    <row r="53" spans="1:4">
      <c r="A53" s="32" t="s">
        <v>243</v>
      </c>
      <c r="B53" s="4" t="s">
        <v>322</v>
      </c>
      <c r="C53" s="331">
        <v>111</v>
      </c>
      <c r="D53" s="11">
        <v>11000</v>
      </c>
    </row>
    <row r="54" spans="1:4">
      <c r="A54" s="32" t="s">
        <v>244</v>
      </c>
      <c r="B54" s="4" t="s">
        <v>322</v>
      </c>
      <c r="C54" s="331">
        <v>8556</v>
      </c>
      <c r="D54" s="11">
        <v>428000</v>
      </c>
    </row>
    <row r="55" spans="1:4">
      <c r="A55" s="32" t="s">
        <v>245</v>
      </c>
      <c r="B55" s="4" t="s">
        <v>322</v>
      </c>
      <c r="C55" s="331">
        <v>8596</v>
      </c>
      <c r="D55" s="11">
        <v>430000</v>
      </c>
    </row>
    <row r="56" spans="1:4">
      <c r="A56" s="32" t="s">
        <v>246</v>
      </c>
      <c r="B56" s="4" t="s">
        <v>322</v>
      </c>
      <c r="C56" s="331">
        <v>4712</v>
      </c>
      <c r="D56" s="11">
        <v>236000</v>
      </c>
    </row>
    <row r="57" spans="1:4">
      <c r="A57" s="32" t="s">
        <v>247</v>
      </c>
      <c r="B57" s="4" t="s">
        <v>322</v>
      </c>
      <c r="C57" s="331">
        <v>2662</v>
      </c>
      <c r="D57" s="11">
        <v>133000</v>
      </c>
    </row>
    <row r="58" spans="1:4">
      <c r="A58" s="32" t="s">
        <v>248</v>
      </c>
      <c r="B58" s="4" t="s">
        <v>322</v>
      </c>
      <c r="C58" s="331">
        <v>4835</v>
      </c>
      <c r="D58" s="11">
        <v>242000</v>
      </c>
    </row>
    <row r="59" spans="1:4">
      <c r="A59" s="32" t="s">
        <v>249</v>
      </c>
      <c r="B59" s="4" t="s">
        <v>322</v>
      </c>
      <c r="C59" s="331">
        <v>11309</v>
      </c>
      <c r="D59" s="11">
        <v>565000</v>
      </c>
    </row>
    <row r="60" spans="1:4">
      <c r="A60" s="32" t="s">
        <v>250</v>
      </c>
      <c r="B60" s="4" t="s">
        <v>322</v>
      </c>
      <c r="C60" s="331">
        <v>25046</v>
      </c>
      <c r="D60" s="11">
        <v>102000</v>
      </c>
    </row>
    <row r="61" spans="1:4">
      <c r="A61" s="32" t="s">
        <v>251</v>
      </c>
      <c r="B61" s="4" t="s">
        <v>322</v>
      </c>
      <c r="C61" s="331">
        <v>1063</v>
      </c>
      <c r="D61" s="11">
        <v>53000</v>
      </c>
    </row>
    <row r="62" spans="1:4">
      <c r="A62" s="32" t="s">
        <v>252</v>
      </c>
      <c r="B62" s="4" t="s">
        <v>322</v>
      </c>
      <c r="C62" s="331">
        <v>3179</v>
      </c>
      <c r="D62" s="11">
        <v>159000</v>
      </c>
    </row>
    <row r="63" spans="1:4">
      <c r="A63" s="32" t="s">
        <v>253</v>
      </c>
      <c r="B63" s="4" t="s">
        <v>322</v>
      </c>
      <c r="C63" s="331">
        <v>9005</v>
      </c>
      <c r="D63" s="11">
        <v>450000</v>
      </c>
    </row>
    <row r="64" spans="1:4">
      <c r="A64" s="32" t="s">
        <v>254</v>
      </c>
      <c r="B64" s="4" t="s">
        <v>322</v>
      </c>
      <c r="C64" s="331">
        <v>1741</v>
      </c>
      <c r="D64" s="11">
        <v>87000</v>
      </c>
    </row>
    <row r="65" spans="1:4">
      <c r="A65" s="32" t="s">
        <v>255</v>
      </c>
      <c r="B65" s="4" t="s">
        <v>322</v>
      </c>
      <c r="C65" s="331">
        <v>10130</v>
      </c>
      <c r="D65" s="11">
        <v>9043</v>
      </c>
    </row>
    <row r="66" spans="1:4">
      <c r="A66" s="32" t="s">
        <v>256</v>
      </c>
      <c r="B66" s="4" t="s">
        <v>322</v>
      </c>
      <c r="C66" s="331">
        <v>2958</v>
      </c>
      <c r="D66" s="11">
        <v>41000</v>
      </c>
    </row>
    <row r="67" spans="1:4">
      <c r="A67" s="32" t="s">
        <v>257</v>
      </c>
      <c r="B67" s="4" t="s">
        <v>322</v>
      </c>
      <c r="C67" s="331">
        <v>4122</v>
      </c>
      <c r="D67" s="11">
        <v>206000</v>
      </c>
    </row>
    <row r="68" spans="1:4">
      <c r="A68" s="32" t="s">
        <v>258</v>
      </c>
      <c r="B68" s="4" t="s">
        <v>322</v>
      </c>
      <c r="C68" s="331">
        <v>3003</v>
      </c>
      <c r="D68" s="11">
        <v>210000</v>
      </c>
    </row>
    <row r="69" spans="1:4">
      <c r="A69" s="32" t="s">
        <v>259</v>
      </c>
      <c r="B69" s="4" t="s">
        <v>322</v>
      </c>
      <c r="C69" s="331">
        <v>25923</v>
      </c>
      <c r="D69" s="11">
        <v>1296000</v>
      </c>
    </row>
    <row r="70" spans="1:4">
      <c r="A70" s="32" t="s">
        <v>347</v>
      </c>
      <c r="B70" s="4" t="s">
        <v>322</v>
      </c>
      <c r="C70" s="331">
        <v>365</v>
      </c>
      <c r="D70" s="11">
        <v>36500</v>
      </c>
    </row>
    <row r="71" spans="1:4">
      <c r="A71" s="32" t="s">
        <v>344</v>
      </c>
      <c r="B71" s="4" t="s">
        <v>322</v>
      </c>
      <c r="C71" s="331">
        <v>4415</v>
      </c>
      <c r="D71" s="11">
        <v>441500</v>
      </c>
    </row>
    <row r="72" spans="1:4">
      <c r="A72" s="32" t="s">
        <v>345</v>
      </c>
      <c r="B72" s="4" t="s">
        <v>322</v>
      </c>
      <c r="C72" s="331">
        <v>876</v>
      </c>
      <c r="D72" s="11">
        <v>87600</v>
      </c>
    </row>
    <row r="73" spans="1:4">
      <c r="A73" s="32"/>
      <c r="B73" s="33" t="s">
        <v>101</v>
      </c>
      <c r="C73" s="332"/>
      <c r="D73" s="34">
        <f>SUM(D12:D72)</f>
        <v>264591249</v>
      </c>
    </row>
    <row r="74" spans="1:4">
      <c r="A74" s="32"/>
      <c r="B74" s="4"/>
      <c r="C74" s="331"/>
      <c r="D74" s="11"/>
    </row>
    <row r="75" spans="1:4">
      <c r="A75" s="389" t="s">
        <v>150</v>
      </c>
      <c r="B75" s="390"/>
      <c r="C75" s="390"/>
      <c r="D75" s="391"/>
    </row>
    <row r="76" spans="1:4">
      <c r="A76" s="32" t="s">
        <v>260</v>
      </c>
      <c r="B76" s="4" t="s">
        <v>323</v>
      </c>
      <c r="C76" s="331">
        <v>205</v>
      </c>
      <c r="D76" s="11">
        <v>2664722</v>
      </c>
    </row>
    <row r="77" spans="1:4">
      <c r="A77" s="32" t="s">
        <v>261</v>
      </c>
      <c r="B77" s="4" t="s">
        <v>324</v>
      </c>
      <c r="C77" s="331">
        <v>2078</v>
      </c>
      <c r="D77" s="11">
        <v>27505764</v>
      </c>
    </row>
    <row r="78" spans="1:4">
      <c r="A78" s="32" t="s">
        <v>262</v>
      </c>
      <c r="B78" s="4" t="s">
        <v>325</v>
      </c>
      <c r="C78" s="331">
        <v>6049</v>
      </c>
      <c r="D78" s="11">
        <v>13964115</v>
      </c>
    </row>
    <row r="79" spans="1:4">
      <c r="A79" s="32" t="s">
        <v>263</v>
      </c>
      <c r="B79" s="4" t="s">
        <v>326</v>
      </c>
      <c r="C79" s="331">
        <v>3132</v>
      </c>
      <c r="D79" s="11">
        <v>18901694</v>
      </c>
    </row>
    <row r="80" spans="1:4">
      <c r="A80" s="32" t="s">
        <v>264</v>
      </c>
      <c r="B80" s="4" t="s">
        <v>327</v>
      </c>
      <c r="C80" s="331">
        <v>7508</v>
      </c>
      <c r="D80" s="11">
        <v>160674</v>
      </c>
    </row>
    <row r="81" spans="1:4">
      <c r="A81" s="32" t="s">
        <v>265</v>
      </c>
      <c r="B81" s="4" t="s">
        <v>328</v>
      </c>
      <c r="C81" s="331">
        <v>507</v>
      </c>
      <c r="D81" s="11">
        <v>1177186</v>
      </c>
    </row>
    <row r="82" spans="1:4">
      <c r="A82" s="32" t="s">
        <v>151</v>
      </c>
      <c r="B82" s="4" t="s">
        <v>329</v>
      </c>
      <c r="C82" s="331">
        <v>6917</v>
      </c>
      <c r="D82" s="11">
        <v>2430108</v>
      </c>
    </row>
    <row r="83" spans="1:4">
      <c r="A83" s="32"/>
      <c r="B83" s="33" t="s">
        <v>101</v>
      </c>
      <c r="C83" s="332"/>
      <c r="D83" s="34">
        <f>SUM(D76:D82)</f>
        <v>66804263</v>
      </c>
    </row>
    <row r="84" spans="1:4">
      <c r="A84" s="32"/>
      <c r="B84" s="4"/>
      <c r="C84" s="331"/>
      <c r="D84" s="11"/>
    </row>
    <row r="85" spans="1:4">
      <c r="A85" s="392" t="s">
        <v>152</v>
      </c>
      <c r="B85" s="393"/>
      <c r="C85" s="393"/>
      <c r="D85" s="394"/>
    </row>
    <row r="86" spans="1:4">
      <c r="A86" s="32" t="s">
        <v>330</v>
      </c>
      <c r="B86" s="4" t="s">
        <v>331</v>
      </c>
      <c r="C86" s="331">
        <v>1007</v>
      </c>
      <c r="D86" s="11">
        <v>70000</v>
      </c>
    </row>
    <row r="87" spans="1:4">
      <c r="A87" s="32" t="s">
        <v>266</v>
      </c>
      <c r="B87" s="4" t="s">
        <v>331</v>
      </c>
      <c r="C87" s="331">
        <v>2536</v>
      </c>
      <c r="D87" s="11">
        <v>178000</v>
      </c>
    </row>
    <row r="88" spans="1:4">
      <c r="A88" s="32" t="s">
        <v>267</v>
      </c>
      <c r="B88" s="4" t="s">
        <v>332</v>
      </c>
      <c r="C88" s="331">
        <v>676</v>
      </c>
      <c r="D88" s="11">
        <v>67000</v>
      </c>
    </row>
    <row r="89" spans="1:4">
      <c r="A89" s="32" t="s">
        <v>268</v>
      </c>
      <c r="B89" s="4" t="s">
        <v>333</v>
      </c>
      <c r="C89" s="331">
        <v>2149</v>
      </c>
      <c r="D89" s="11">
        <v>1328149</v>
      </c>
    </row>
    <row r="90" spans="1:4">
      <c r="A90" s="32" t="s">
        <v>269</v>
      </c>
      <c r="B90" s="4" t="s">
        <v>331</v>
      </c>
      <c r="C90" s="331">
        <v>90</v>
      </c>
      <c r="D90" s="11">
        <v>5000</v>
      </c>
    </row>
    <row r="91" spans="1:4">
      <c r="A91" s="32" t="s">
        <v>270</v>
      </c>
      <c r="B91" s="4" t="s">
        <v>331</v>
      </c>
      <c r="C91" s="331">
        <v>162</v>
      </c>
      <c r="D91" s="11">
        <v>16000</v>
      </c>
    </row>
    <row r="92" spans="1:4">
      <c r="A92" s="32" t="s">
        <v>271</v>
      </c>
      <c r="B92" s="4" t="s">
        <v>331</v>
      </c>
      <c r="C92" s="331">
        <v>468</v>
      </c>
      <c r="D92" s="11">
        <v>46000</v>
      </c>
    </row>
    <row r="93" spans="1:4">
      <c r="A93" s="32" t="s">
        <v>272</v>
      </c>
      <c r="B93" s="4" t="s">
        <v>331</v>
      </c>
      <c r="C93" s="331">
        <v>5241</v>
      </c>
      <c r="D93" s="11">
        <v>130000</v>
      </c>
    </row>
    <row r="94" spans="1:4">
      <c r="A94" s="32" t="s">
        <v>273</v>
      </c>
      <c r="B94" s="4" t="s">
        <v>331</v>
      </c>
      <c r="C94" s="331">
        <v>831</v>
      </c>
      <c r="D94" s="11">
        <v>83000</v>
      </c>
    </row>
    <row r="95" spans="1:4">
      <c r="A95" s="32" t="s">
        <v>274</v>
      </c>
      <c r="B95" s="4" t="s">
        <v>334</v>
      </c>
      <c r="C95" s="331">
        <v>1756</v>
      </c>
      <c r="D95" s="11">
        <v>431750</v>
      </c>
    </row>
    <row r="96" spans="1:4">
      <c r="A96" s="32" t="s">
        <v>275</v>
      </c>
      <c r="B96" s="4" t="s">
        <v>331</v>
      </c>
      <c r="C96" s="331">
        <v>1187</v>
      </c>
      <c r="D96" s="11">
        <v>118000</v>
      </c>
    </row>
    <row r="97" spans="1:4">
      <c r="A97" s="32" t="s">
        <v>276</v>
      </c>
      <c r="B97" s="4" t="s">
        <v>331</v>
      </c>
      <c r="C97" s="331">
        <v>1119</v>
      </c>
      <c r="D97" s="11">
        <v>111000</v>
      </c>
    </row>
    <row r="98" spans="1:4">
      <c r="A98" s="32" t="s">
        <v>277</v>
      </c>
      <c r="B98" s="4" t="s">
        <v>331</v>
      </c>
      <c r="C98" s="331">
        <v>338</v>
      </c>
      <c r="D98" s="11">
        <v>33000</v>
      </c>
    </row>
    <row r="99" spans="1:4">
      <c r="A99" s="32" t="s">
        <v>278</v>
      </c>
      <c r="B99" s="4" t="s">
        <v>331</v>
      </c>
      <c r="C99" s="331">
        <v>119</v>
      </c>
      <c r="D99" s="11">
        <v>11000</v>
      </c>
    </row>
    <row r="100" spans="1:4">
      <c r="A100" s="32" t="s">
        <v>279</v>
      </c>
      <c r="B100" s="4" t="s">
        <v>331</v>
      </c>
      <c r="C100" s="331">
        <v>1838</v>
      </c>
      <c r="D100" s="11">
        <v>460000</v>
      </c>
    </row>
    <row r="101" spans="1:4">
      <c r="A101" s="32" t="s">
        <v>280</v>
      </c>
      <c r="B101" s="4" t="s">
        <v>331</v>
      </c>
      <c r="C101" s="331">
        <v>1136</v>
      </c>
      <c r="D101" s="11">
        <v>174000</v>
      </c>
    </row>
    <row r="102" spans="1:4">
      <c r="A102" s="32" t="s">
        <v>281</v>
      </c>
      <c r="B102" s="4" t="s">
        <v>331</v>
      </c>
      <c r="C102" s="331">
        <v>2545</v>
      </c>
      <c r="D102" s="11">
        <v>254000</v>
      </c>
    </row>
    <row r="103" spans="1:4">
      <c r="A103" s="32" t="s">
        <v>282</v>
      </c>
      <c r="B103" s="4" t="s">
        <v>331</v>
      </c>
      <c r="C103" s="331">
        <v>9200</v>
      </c>
      <c r="D103" s="11">
        <v>644000</v>
      </c>
    </row>
    <row r="104" spans="1:4">
      <c r="A104" s="32" t="s">
        <v>283</v>
      </c>
      <c r="B104" s="4" t="s">
        <v>331</v>
      </c>
      <c r="C104" s="331">
        <v>4650</v>
      </c>
      <c r="D104" s="11">
        <v>232000</v>
      </c>
    </row>
    <row r="105" spans="1:4">
      <c r="A105" s="32" t="s">
        <v>284</v>
      </c>
      <c r="B105" s="4" t="s">
        <v>331</v>
      </c>
      <c r="C105" s="331">
        <v>6140</v>
      </c>
      <c r="D105" s="11">
        <v>614000</v>
      </c>
    </row>
    <row r="106" spans="1:4">
      <c r="A106" s="32" t="s">
        <v>285</v>
      </c>
      <c r="B106" s="4" t="s">
        <v>331</v>
      </c>
      <c r="C106" s="331">
        <v>892</v>
      </c>
      <c r="D106" s="11">
        <v>89000</v>
      </c>
    </row>
    <row r="107" spans="1:4">
      <c r="A107" s="32" t="s">
        <v>286</v>
      </c>
      <c r="B107" s="4" t="s">
        <v>331</v>
      </c>
      <c r="C107" s="331">
        <v>1745</v>
      </c>
      <c r="D107" s="11">
        <v>174000</v>
      </c>
    </row>
    <row r="108" spans="1:4">
      <c r="A108" s="32" t="s">
        <v>287</v>
      </c>
      <c r="B108" s="4" t="s">
        <v>335</v>
      </c>
      <c r="C108" s="331">
        <v>1</v>
      </c>
      <c r="D108" s="11">
        <v>2500000</v>
      </c>
    </row>
    <row r="109" spans="1:4">
      <c r="A109" s="32" t="s">
        <v>288</v>
      </c>
      <c r="B109" s="4" t="s">
        <v>336</v>
      </c>
      <c r="C109" s="331">
        <v>770</v>
      </c>
      <c r="D109" s="11">
        <v>23000</v>
      </c>
    </row>
    <row r="110" spans="1:4">
      <c r="A110" s="32" t="s">
        <v>289</v>
      </c>
      <c r="B110" s="4" t="s">
        <v>336</v>
      </c>
      <c r="C110" s="331">
        <v>1744</v>
      </c>
      <c r="D110" s="11">
        <v>87000</v>
      </c>
    </row>
    <row r="111" spans="1:4">
      <c r="A111" s="32" t="s">
        <v>290</v>
      </c>
      <c r="B111" s="4" t="s">
        <v>336</v>
      </c>
      <c r="C111" s="331">
        <v>1949</v>
      </c>
      <c r="D111" s="11">
        <v>58000</v>
      </c>
    </row>
    <row r="112" spans="1:4">
      <c r="A112" s="32" t="s">
        <v>291</v>
      </c>
      <c r="B112" s="4" t="s">
        <v>336</v>
      </c>
      <c r="C112" s="331">
        <v>4212</v>
      </c>
      <c r="D112" s="11">
        <v>210000</v>
      </c>
    </row>
    <row r="113" spans="1:4">
      <c r="A113" s="32" t="s">
        <v>292</v>
      </c>
      <c r="B113" s="4" t="s">
        <v>336</v>
      </c>
      <c r="C113" s="331">
        <v>2370</v>
      </c>
      <c r="D113" s="11">
        <v>71000</v>
      </c>
    </row>
    <row r="114" spans="1:4">
      <c r="A114" s="32" t="s">
        <v>293</v>
      </c>
      <c r="B114" s="4" t="s">
        <v>336</v>
      </c>
      <c r="C114" s="331">
        <v>2083</v>
      </c>
      <c r="D114" s="11">
        <v>62000</v>
      </c>
    </row>
    <row r="115" spans="1:4">
      <c r="A115" s="32" t="s">
        <v>294</v>
      </c>
      <c r="B115" s="4" t="s">
        <v>337</v>
      </c>
      <c r="C115" s="331">
        <v>1190</v>
      </c>
      <c r="D115" s="11">
        <v>30000</v>
      </c>
    </row>
    <row r="116" spans="1:4">
      <c r="A116" s="32" t="s">
        <v>348</v>
      </c>
      <c r="B116" s="4" t="s">
        <v>338</v>
      </c>
      <c r="C116" s="331">
        <v>2176</v>
      </c>
      <c r="D116" s="11">
        <v>65000</v>
      </c>
    </row>
    <row r="117" spans="1:4">
      <c r="A117" s="32" t="s">
        <v>295</v>
      </c>
      <c r="B117" s="4" t="s">
        <v>336</v>
      </c>
      <c r="C117" s="331">
        <v>2387</v>
      </c>
      <c r="D117" s="11">
        <v>72000</v>
      </c>
    </row>
    <row r="118" spans="1:4">
      <c r="A118" s="32" t="s">
        <v>296</v>
      </c>
      <c r="B118" s="4" t="s">
        <v>337</v>
      </c>
      <c r="C118" s="331">
        <v>1338</v>
      </c>
      <c r="D118" s="11">
        <v>20000</v>
      </c>
    </row>
    <row r="119" spans="1:4">
      <c r="A119" s="32" t="s">
        <v>297</v>
      </c>
      <c r="B119" s="4" t="s">
        <v>337</v>
      </c>
      <c r="C119" s="331">
        <v>1338</v>
      </c>
      <c r="D119" s="11">
        <v>26000</v>
      </c>
    </row>
    <row r="120" spans="1:4">
      <c r="A120" s="32" t="s">
        <v>298</v>
      </c>
      <c r="B120" s="4" t="s">
        <v>337</v>
      </c>
      <c r="C120" s="331">
        <v>723</v>
      </c>
      <c r="D120" s="11">
        <v>14000</v>
      </c>
    </row>
    <row r="121" spans="1:4">
      <c r="A121" s="32" t="s">
        <v>299</v>
      </c>
      <c r="B121" s="4" t="s">
        <v>337</v>
      </c>
      <c r="C121" s="331">
        <v>1456</v>
      </c>
      <c r="D121" s="11">
        <v>44000</v>
      </c>
    </row>
    <row r="122" spans="1:4">
      <c r="A122" s="32" t="s">
        <v>300</v>
      </c>
      <c r="B122" s="4" t="s">
        <v>339</v>
      </c>
      <c r="C122" s="331">
        <v>2772</v>
      </c>
      <c r="D122" s="11">
        <v>84000</v>
      </c>
    </row>
    <row r="123" spans="1:4">
      <c r="A123" s="32" t="s">
        <v>301</v>
      </c>
      <c r="B123" s="4" t="s">
        <v>337</v>
      </c>
      <c r="C123" s="331">
        <v>694</v>
      </c>
      <c r="D123" s="11">
        <v>21000</v>
      </c>
    </row>
    <row r="124" spans="1:4">
      <c r="A124" s="32" t="s">
        <v>302</v>
      </c>
      <c r="B124" s="4" t="s">
        <v>337</v>
      </c>
      <c r="C124" s="331">
        <v>691</v>
      </c>
      <c r="D124" s="11">
        <v>21000</v>
      </c>
    </row>
    <row r="125" spans="1:4">
      <c r="A125" s="32" t="s">
        <v>303</v>
      </c>
      <c r="B125" s="4" t="s">
        <v>340</v>
      </c>
      <c r="C125" s="331">
        <v>1446</v>
      </c>
      <c r="D125" s="11">
        <v>43000</v>
      </c>
    </row>
    <row r="126" spans="1:4">
      <c r="A126" s="32" t="s">
        <v>304</v>
      </c>
      <c r="B126" s="4" t="s">
        <v>337</v>
      </c>
      <c r="C126" s="331">
        <v>1367</v>
      </c>
      <c r="D126" s="11">
        <v>41000</v>
      </c>
    </row>
    <row r="127" spans="1:4">
      <c r="A127" s="32" t="s">
        <v>305</v>
      </c>
      <c r="B127" s="4" t="s">
        <v>336</v>
      </c>
      <c r="C127" s="331">
        <v>1734</v>
      </c>
      <c r="D127" s="11">
        <v>52000</v>
      </c>
    </row>
    <row r="128" spans="1:4">
      <c r="A128" s="32" t="s">
        <v>306</v>
      </c>
      <c r="B128" s="4" t="s">
        <v>336</v>
      </c>
      <c r="C128" s="331">
        <v>2762</v>
      </c>
      <c r="D128" s="11">
        <v>83000</v>
      </c>
    </row>
    <row r="129" spans="1:4">
      <c r="A129" s="32" t="s">
        <v>307</v>
      </c>
      <c r="B129" s="4" t="s">
        <v>336</v>
      </c>
      <c r="C129" s="331">
        <v>1784</v>
      </c>
      <c r="D129" s="11">
        <v>54000</v>
      </c>
    </row>
    <row r="130" spans="1:4">
      <c r="A130" s="32" t="s">
        <v>308</v>
      </c>
      <c r="B130" s="4" t="s">
        <v>336</v>
      </c>
      <c r="C130" s="331">
        <v>4154</v>
      </c>
      <c r="D130" s="11">
        <v>125000</v>
      </c>
    </row>
    <row r="131" spans="1:4">
      <c r="A131" s="32" t="s">
        <v>309</v>
      </c>
      <c r="B131" s="4" t="s">
        <v>336</v>
      </c>
      <c r="C131" s="331">
        <v>20986</v>
      </c>
      <c r="D131" s="11">
        <v>210000</v>
      </c>
    </row>
    <row r="132" spans="1:4">
      <c r="A132" s="32" t="s">
        <v>310</v>
      </c>
      <c r="B132" s="4" t="s">
        <v>336</v>
      </c>
      <c r="C132" s="331">
        <v>1478</v>
      </c>
      <c r="D132" s="11">
        <v>44000</v>
      </c>
    </row>
    <row r="133" spans="1:4">
      <c r="A133" s="32" t="s">
        <v>311</v>
      </c>
      <c r="B133" s="4" t="s">
        <v>336</v>
      </c>
      <c r="C133" s="331">
        <v>806</v>
      </c>
      <c r="D133" s="11">
        <v>24000</v>
      </c>
    </row>
    <row r="134" spans="1:4">
      <c r="A134" s="32" t="s">
        <v>312</v>
      </c>
      <c r="B134" s="4" t="s">
        <v>336</v>
      </c>
      <c r="C134" s="331">
        <v>1050</v>
      </c>
      <c r="D134" s="11">
        <v>32000</v>
      </c>
    </row>
    <row r="135" spans="1:4">
      <c r="A135" s="32" t="s">
        <v>313</v>
      </c>
      <c r="B135" s="4" t="s">
        <v>341</v>
      </c>
      <c r="C135" s="331">
        <v>40</v>
      </c>
      <c r="D135" s="11">
        <v>40000</v>
      </c>
    </row>
    <row r="136" spans="1:4">
      <c r="A136" s="32"/>
      <c r="B136" s="4"/>
      <c r="C136" s="331"/>
      <c r="D136" s="11"/>
    </row>
    <row r="137" spans="1:4">
      <c r="A137" s="32"/>
      <c r="B137" s="33" t="s">
        <v>343</v>
      </c>
      <c r="C137" s="331"/>
      <c r="D137" s="338">
        <f>SUM(D86:D136)</f>
        <v>9424899</v>
      </c>
    </row>
    <row r="138" spans="1:4">
      <c r="A138" s="32"/>
      <c r="B138" s="4"/>
      <c r="C138" s="331"/>
      <c r="D138" s="11"/>
    </row>
    <row r="139" spans="1:4">
      <c r="A139" s="32"/>
      <c r="B139" s="33"/>
      <c r="C139" s="332"/>
      <c r="D139" s="34"/>
    </row>
    <row r="140" spans="1:4" ht="13.5" thickBot="1">
      <c r="A140" s="36"/>
      <c r="B140" s="12"/>
      <c r="C140" s="333"/>
      <c r="D140" s="5"/>
    </row>
    <row r="141" spans="1:4" s="3" customFormat="1" ht="16.5" thickBot="1">
      <c r="A141" s="381" t="s">
        <v>153</v>
      </c>
      <c r="B141" s="382"/>
      <c r="C141" s="334"/>
      <c r="D141" s="6">
        <v>340820411</v>
      </c>
    </row>
    <row r="142" spans="1:4" s="1" customFormat="1">
      <c r="A142" s="35"/>
    </row>
  </sheetData>
  <mergeCells count="7">
    <mergeCell ref="A2:D2"/>
    <mergeCell ref="A141:B141"/>
    <mergeCell ref="A6:D6"/>
    <mergeCell ref="A8:D8"/>
    <mergeCell ref="A11:D11"/>
    <mergeCell ref="A75:D75"/>
    <mergeCell ref="A85:D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8"/>
  <sheetViews>
    <sheetView topLeftCell="A10" workbookViewId="0">
      <selection activeCell="A2" sqref="A2:E2"/>
    </sheetView>
  </sheetViews>
  <sheetFormatPr defaultRowHeight="12.75"/>
  <cols>
    <col min="1" max="1" width="45.140625" style="44" customWidth="1"/>
    <col min="2" max="2" width="16.5703125" style="44" customWidth="1"/>
    <col min="3" max="3" width="16.140625" style="44" customWidth="1"/>
    <col min="4" max="4" width="17.5703125" style="44" customWidth="1"/>
    <col min="5" max="5" width="14.140625" style="308" customWidth="1"/>
    <col min="6" max="16384" width="9.140625" style="44"/>
  </cols>
  <sheetData>
    <row r="2" spans="1:88" s="100" customFormat="1" ht="17.25" customHeight="1">
      <c r="A2" s="350" t="s">
        <v>350</v>
      </c>
      <c r="B2" s="351"/>
      <c r="C2" s="351"/>
      <c r="D2" s="350"/>
      <c r="E2" s="350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</row>
    <row r="3" spans="1:88" ht="17.25" customHeight="1"/>
    <row r="4" spans="1:88">
      <c r="A4" s="101" t="s">
        <v>38</v>
      </c>
      <c r="C4" s="102"/>
      <c r="D4" s="102"/>
      <c r="E4" s="309" t="s">
        <v>110</v>
      </c>
    </row>
    <row r="5" spans="1:88" ht="13.5" thickBot="1"/>
    <row r="6" spans="1:88" ht="20.100000000000001" customHeight="1">
      <c r="A6" s="356" t="s">
        <v>23</v>
      </c>
      <c r="B6" s="358" t="s">
        <v>168</v>
      </c>
      <c r="C6" s="360" t="s">
        <v>48</v>
      </c>
      <c r="D6" s="352" t="s">
        <v>39</v>
      </c>
      <c r="E6" s="354" t="s">
        <v>40</v>
      </c>
    </row>
    <row r="7" spans="1:88" ht="20.100000000000001" customHeight="1" thickBot="1">
      <c r="A7" s="357"/>
      <c r="B7" s="359"/>
      <c r="C7" s="361"/>
      <c r="D7" s="353"/>
      <c r="E7" s="355"/>
    </row>
    <row r="8" spans="1:88" ht="20.100000000000001" customHeight="1">
      <c r="A8" s="103" t="s">
        <v>37</v>
      </c>
      <c r="B8" s="104">
        <v>14573119</v>
      </c>
      <c r="C8" s="105">
        <v>14914804</v>
      </c>
      <c r="D8" s="105">
        <v>14826331</v>
      </c>
      <c r="E8" s="310">
        <v>99.4</v>
      </c>
    </row>
    <row r="9" spans="1:88" ht="20.100000000000001" customHeight="1">
      <c r="A9" s="106" t="s">
        <v>36</v>
      </c>
      <c r="B9" s="107">
        <v>2362209</v>
      </c>
      <c r="C9" s="106">
        <v>2506579</v>
      </c>
      <c r="D9" s="106">
        <v>2503879</v>
      </c>
      <c r="E9" s="310">
        <v>99.9</v>
      </c>
    </row>
    <row r="10" spans="1:88" ht="20.100000000000001" customHeight="1">
      <c r="A10" s="106" t="s">
        <v>35</v>
      </c>
      <c r="B10" s="107">
        <v>17154732</v>
      </c>
      <c r="C10" s="106">
        <v>19961232</v>
      </c>
      <c r="D10" s="106">
        <v>14944625</v>
      </c>
      <c r="E10" s="310">
        <v>74.900000000000006</v>
      </c>
    </row>
    <row r="11" spans="1:88" ht="20.100000000000001" customHeight="1">
      <c r="A11" s="106" t="s">
        <v>34</v>
      </c>
      <c r="B11" s="107">
        <v>4150000</v>
      </c>
      <c r="C11" s="106">
        <v>4394000</v>
      </c>
      <c r="D11" s="106">
        <v>4032066</v>
      </c>
      <c r="E11" s="310">
        <v>91.8</v>
      </c>
    </row>
    <row r="12" spans="1:88" ht="20.100000000000001" customHeight="1">
      <c r="A12" s="108" t="s">
        <v>33</v>
      </c>
      <c r="B12" s="107">
        <v>3021264</v>
      </c>
      <c r="C12" s="106">
        <v>3080231</v>
      </c>
      <c r="D12" s="106">
        <v>1346923</v>
      </c>
      <c r="E12" s="310">
        <v>43.7</v>
      </c>
    </row>
    <row r="13" spans="1:88" s="94" customFormat="1" ht="20.100000000000001" customHeight="1">
      <c r="A13" s="109" t="s">
        <v>49</v>
      </c>
      <c r="B13" s="110">
        <v>279137</v>
      </c>
      <c r="C13" s="111">
        <v>93137</v>
      </c>
      <c r="D13" s="111">
        <v>0</v>
      </c>
      <c r="E13" s="310"/>
    </row>
    <row r="14" spans="1:88" ht="20.100000000000001" customHeight="1">
      <c r="A14" s="112" t="s">
        <v>32</v>
      </c>
      <c r="B14" s="107">
        <v>0</v>
      </c>
      <c r="C14" s="106">
        <v>1341600</v>
      </c>
      <c r="D14" s="106">
        <v>1341600</v>
      </c>
      <c r="E14" s="310">
        <v>100</v>
      </c>
    </row>
    <row r="15" spans="1:88" ht="20.100000000000001" customHeight="1">
      <c r="A15" s="113" t="s">
        <v>31</v>
      </c>
      <c r="B15" s="114">
        <v>0</v>
      </c>
      <c r="C15" s="113">
        <v>12387834</v>
      </c>
      <c r="D15" s="106">
        <v>12317790</v>
      </c>
      <c r="E15" s="310">
        <v>99.4</v>
      </c>
    </row>
    <row r="16" spans="1:88" ht="20.100000000000001" customHeight="1" thickBot="1">
      <c r="A16" s="115" t="s">
        <v>30</v>
      </c>
      <c r="B16" s="116">
        <v>0</v>
      </c>
      <c r="C16" s="117">
        <v>0</v>
      </c>
      <c r="D16" s="118">
        <v>0</v>
      </c>
      <c r="E16" s="311">
        <v>0</v>
      </c>
    </row>
    <row r="17" spans="1:5" ht="20.100000000000001" customHeight="1" thickBot="1">
      <c r="A17" s="119" t="s">
        <v>29</v>
      </c>
      <c r="B17" s="120">
        <v>41261324</v>
      </c>
      <c r="C17" s="121">
        <v>58586280</v>
      </c>
      <c r="D17" s="121">
        <f>SUM(D8:D16)</f>
        <v>51313214</v>
      </c>
      <c r="E17" s="312">
        <v>87.6</v>
      </c>
    </row>
    <row r="18" spans="1:5" ht="20.100000000000001" customHeight="1">
      <c r="A18" s="122" t="s">
        <v>28</v>
      </c>
      <c r="B18" s="122">
        <v>0</v>
      </c>
      <c r="C18" s="122">
        <v>0</v>
      </c>
      <c r="D18" s="122">
        <v>0</v>
      </c>
      <c r="E18" s="313">
        <v>0</v>
      </c>
    </row>
    <row r="19" spans="1:5" ht="20.100000000000001" customHeight="1">
      <c r="A19" s="106" t="s">
        <v>131</v>
      </c>
      <c r="B19" s="106">
        <v>0</v>
      </c>
      <c r="C19" s="106">
        <v>765196</v>
      </c>
      <c r="D19" s="106">
        <v>765196</v>
      </c>
      <c r="E19" s="310">
        <v>100</v>
      </c>
    </row>
    <row r="20" spans="1:5" ht="20.100000000000001" customHeight="1">
      <c r="A20" s="113" t="s">
        <v>27</v>
      </c>
      <c r="B20" s="113">
        <v>0</v>
      </c>
      <c r="C20" s="113">
        <v>0</v>
      </c>
      <c r="D20" s="106">
        <v>0</v>
      </c>
      <c r="E20" s="310">
        <v>0</v>
      </c>
    </row>
    <row r="21" spans="1:5" ht="20.100000000000001" customHeight="1" thickBot="1">
      <c r="A21" s="123" t="s">
        <v>26</v>
      </c>
      <c r="B21" s="123">
        <v>0</v>
      </c>
      <c r="C21" s="123">
        <v>765196</v>
      </c>
      <c r="D21" s="123">
        <v>765196</v>
      </c>
      <c r="E21" s="314">
        <v>100</v>
      </c>
    </row>
    <row r="22" spans="1:5" ht="20.100000000000001" customHeight="1" thickBot="1">
      <c r="A22" s="124" t="s">
        <v>156</v>
      </c>
      <c r="B22" s="125">
        <v>0</v>
      </c>
      <c r="C22" s="125">
        <v>765196</v>
      </c>
      <c r="D22" s="125">
        <v>765196</v>
      </c>
      <c r="E22" s="315">
        <v>100</v>
      </c>
    </row>
    <row r="23" spans="1:5" ht="20.100000000000001" customHeight="1" thickBot="1">
      <c r="A23" s="126" t="s">
        <v>25</v>
      </c>
      <c r="B23" s="127">
        <v>41261324</v>
      </c>
      <c r="C23" s="127">
        <v>59351476</v>
      </c>
      <c r="D23" s="128">
        <v>52078410</v>
      </c>
      <c r="E23" s="316">
        <v>87.7</v>
      </c>
    </row>
    <row r="26" spans="1:5" ht="15">
      <c r="A26" s="129"/>
    </row>
    <row r="27" spans="1:5" ht="15">
      <c r="A27" s="130"/>
    </row>
    <row r="28" spans="1:5" ht="15">
      <c r="A28" s="131"/>
    </row>
    <row r="29" spans="1:5" s="131" customFormat="1" ht="15">
      <c r="A29" s="132"/>
      <c r="E29" s="317"/>
    </row>
    <row r="30" spans="1:5" s="131" customFormat="1" ht="15">
      <c r="E30" s="317"/>
    </row>
    <row r="32" spans="1:5">
      <c r="E32" s="318"/>
    </row>
    <row r="34" spans="1:5" ht="13.5" customHeight="1"/>
    <row r="40" spans="1:5" ht="15" customHeight="1"/>
    <row r="47" spans="1:5" s="133" customFormat="1">
      <c r="A47" s="44"/>
      <c r="B47" s="44"/>
      <c r="C47" s="44"/>
      <c r="E47" s="319"/>
    </row>
    <row r="48" spans="1:5" s="133" customFormat="1">
      <c r="A48" s="44"/>
      <c r="B48" s="44"/>
      <c r="C48" s="44"/>
      <c r="E48" s="319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55"/>
  <sheetViews>
    <sheetView topLeftCell="A31" workbookViewId="0">
      <selection activeCell="A2" sqref="A2:E2"/>
    </sheetView>
  </sheetViews>
  <sheetFormatPr defaultRowHeight="12.75"/>
  <cols>
    <col min="1" max="1" width="40.5703125" style="2" customWidth="1"/>
    <col min="2" max="2" width="15.28515625" style="44" customWidth="1"/>
    <col min="3" max="3" width="16.42578125" style="44" customWidth="1"/>
    <col min="4" max="4" width="14.42578125" style="44" customWidth="1"/>
    <col min="5" max="5" width="13.28515625" style="44" customWidth="1"/>
    <col min="6" max="16384" width="9.140625" style="44"/>
  </cols>
  <sheetData>
    <row r="2" spans="1:5">
      <c r="A2" s="367" t="s">
        <v>351</v>
      </c>
      <c r="B2" s="367"/>
      <c r="C2" s="367"/>
      <c r="D2" s="367"/>
      <c r="E2" s="367"/>
    </row>
    <row r="4" spans="1:5" s="129" customFormat="1" ht="15.75">
      <c r="A4" s="364" t="s">
        <v>169</v>
      </c>
      <c r="B4" s="365"/>
      <c r="C4" s="365"/>
      <c r="D4" s="366"/>
      <c r="E4" s="366"/>
    </row>
    <row r="5" spans="1:5">
      <c r="E5" s="49" t="s">
        <v>110</v>
      </c>
    </row>
    <row r="6" spans="1:5" ht="12.75" customHeight="1" thickBot="1">
      <c r="E6" s="134"/>
    </row>
    <row r="7" spans="1:5">
      <c r="A7" s="368" t="s">
        <v>23</v>
      </c>
      <c r="B7" s="341" t="s">
        <v>172</v>
      </c>
      <c r="C7" s="343" t="s">
        <v>48</v>
      </c>
      <c r="D7" s="362" t="s">
        <v>39</v>
      </c>
      <c r="E7" s="362" t="s">
        <v>66</v>
      </c>
    </row>
    <row r="8" spans="1:5" ht="13.5" thickBot="1">
      <c r="A8" s="369"/>
      <c r="B8" s="370"/>
      <c r="C8" s="344"/>
      <c r="D8" s="363"/>
      <c r="E8" s="363"/>
    </row>
    <row r="9" spans="1:5">
      <c r="A9" s="282" t="s">
        <v>37</v>
      </c>
      <c r="B9" s="88"/>
      <c r="C9" s="88"/>
      <c r="D9" s="53"/>
      <c r="E9" s="53"/>
    </row>
    <row r="10" spans="1:5">
      <c r="A10" s="283" t="s">
        <v>59</v>
      </c>
      <c r="B10" s="54">
        <v>8050005</v>
      </c>
      <c r="C10" s="54">
        <v>8119718</v>
      </c>
      <c r="D10" s="54">
        <v>8081190</v>
      </c>
      <c r="E10" s="54">
        <v>8</v>
      </c>
    </row>
    <row r="11" spans="1:5">
      <c r="A11" s="283" t="s">
        <v>163</v>
      </c>
      <c r="B11" s="54">
        <v>300000</v>
      </c>
      <c r="C11" s="54">
        <v>300000</v>
      </c>
      <c r="D11" s="54">
        <v>275000</v>
      </c>
      <c r="E11" s="54">
        <v>1</v>
      </c>
    </row>
    <row r="12" spans="1:5">
      <c r="A12" s="283" t="s">
        <v>134</v>
      </c>
      <c r="B12" s="54">
        <v>5923114</v>
      </c>
      <c r="C12" s="54">
        <v>6195086</v>
      </c>
      <c r="D12" s="54">
        <v>6170141</v>
      </c>
      <c r="E12" s="54">
        <v>1</v>
      </c>
    </row>
    <row r="13" spans="1:5" ht="13.5" thickBot="1">
      <c r="A13" s="283" t="s">
        <v>60</v>
      </c>
      <c r="B13" s="54">
        <v>300000</v>
      </c>
      <c r="C13" s="54">
        <v>300000</v>
      </c>
      <c r="D13" s="54">
        <v>300000</v>
      </c>
      <c r="E13" s="54">
        <v>1</v>
      </c>
    </row>
    <row r="14" spans="1:5" s="101" customFormat="1" ht="13.5" thickBot="1">
      <c r="A14" s="284" t="s">
        <v>65</v>
      </c>
      <c r="B14" s="135">
        <f>SUM(B10:B13)</f>
        <v>14573119</v>
      </c>
      <c r="C14" s="136">
        <v>14914804</v>
      </c>
      <c r="D14" s="31">
        <f>SUM(D10:D13)</f>
        <v>14826331</v>
      </c>
      <c r="E14" s="31"/>
    </row>
    <row r="15" spans="1:5">
      <c r="A15" s="285" t="s">
        <v>36</v>
      </c>
      <c r="B15" s="88"/>
      <c r="C15" s="137"/>
      <c r="D15" s="88"/>
      <c r="E15" s="88"/>
    </row>
    <row r="16" spans="1:5">
      <c r="A16" s="283" t="s">
        <v>163</v>
      </c>
      <c r="B16" s="54">
        <v>59400</v>
      </c>
      <c r="C16" s="138">
        <v>59400</v>
      </c>
      <c r="D16" s="54">
        <v>55575</v>
      </c>
      <c r="E16" s="54"/>
    </row>
    <row r="17" spans="1:5">
      <c r="A17" s="283" t="s">
        <v>60</v>
      </c>
      <c r="B17" s="54">
        <v>59400</v>
      </c>
      <c r="C17" s="138">
        <v>59400</v>
      </c>
      <c r="D17" s="54">
        <v>60525</v>
      </c>
      <c r="E17" s="54"/>
    </row>
    <row r="18" spans="1:5">
      <c r="A18" s="286" t="s">
        <v>59</v>
      </c>
      <c r="B18" s="75">
        <v>903311</v>
      </c>
      <c r="C18" s="139">
        <v>965723</v>
      </c>
      <c r="D18" s="54">
        <v>967723</v>
      </c>
      <c r="E18" s="54"/>
    </row>
    <row r="19" spans="1:5" s="142" customFormat="1" ht="13.5" thickBot="1">
      <c r="A19" s="287" t="s">
        <v>134</v>
      </c>
      <c r="B19" s="90">
        <v>1340098</v>
      </c>
      <c r="C19" s="140">
        <v>1422056</v>
      </c>
      <c r="D19" s="54">
        <v>1420056</v>
      </c>
      <c r="E19" s="141"/>
    </row>
    <row r="20" spans="1:5" ht="13.5" thickBot="1">
      <c r="A20" s="288" t="s">
        <v>64</v>
      </c>
      <c r="B20" s="31">
        <f>SUM(B16:B19)</f>
        <v>2362209</v>
      </c>
      <c r="C20" s="136">
        <v>2506579</v>
      </c>
      <c r="D20" s="143">
        <f>SUM(D16:D19)</f>
        <v>2503879</v>
      </c>
      <c r="E20" s="31"/>
    </row>
    <row r="21" spans="1:5">
      <c r="A21" s="289" t="s">
        <v>35</v>
      </c>
      <c r="B21" s="53"/>
      <c r="C21" s="144"/>
      <c r="D21" s="145"/>
      <c r="E21" s="53"/>
    </row>
    <row r="22" spans="1:5">
      <c r="A22" s="290" t="s">
        <v>63</v>
      </c>
      <c r="B22" s="54">
        <v>1291630</v>
      </c>
      <c r="C22" s="88">
        <v>1291630</v>
      </c>
      <c r="D22" s="145">
        <v>231001</v>
      </c>
      <c r="E22" s="88"/>
    </row>
    <row r="23" spans="1:5">
      <c r="A23" s="283" t="s">
        <v>132</v>
      </c>
      <c r="B23" s="90">
        <v>1358900</v>
      </c>
      <c r="C23" s="54">
        <v>1358900</v>
      </c>
      <c r="D23" s="147">
        <v>1089030</v>
      </c>
      <c r="E23" s="54"/>
    </row>
    <row r="24" spans="1:5">
      <c r="A24" s="291" t="s">
        <v>62</v>
      </c>
      <c r="B24" s="90">
        <v>450000</v>
      </c>
      <c r="C24" s="90">
        <v>465000</v>
      </c>
      <c r="D24" s="147">
        <v>372286</v>
      </c>
      <c r="E24" s="54"/>
    </row>
    <row r="25" spans="1:5">
      <c r="A25" s="292" t="s">
        <v>61</v>
      </c>
      <c r="B25" s="90">
        <v>1778000</v>
      </c>
      <c r="C25" s="148">
        <v>1778000</v>
      </c>
      <c r="D25" s="147">
        <v>1025471</v>
      </c>
      <c r="E25" s="54"/>
    </row>
    <row r="26" spans="1:5">
      <c r="A26" s="292" t="s">
        <v>133</v>
      </c>
      <c r="B26" s="149">
        <v>1530350</v>
      </c>
      <c r="C26" s="90">
        <v>2231850</v>
      </c>
      <c r="D26" s="147">
        <v>4037801</v>
      </c>
      <c r="E26" s="54"/>
    </row>
    <row r="27" spans="1:5">
      <c r="A27" s="293" t="s">
        <v>165</v>
      </c>
      <c r="B27" s="148">
        <v>1885950</v>
      </c>
      <c r="C27" s="149">
        <v>1875950</v>
      </c>
      <c r="D27" s="147">
        <v>543565</v>
      </c>
      <c r="E27" s="54"/>
    </row>
    <row r="28" spans="1:5" s="133" customFormat="1">
      <c r="A28" s="294" t="s">
        <v>60</v>
      </c>
      <c r="B28" s="90">
        <v>2159000</v>
      </c>
      <c r="C28" s="148">
        <v>2159000</v>
      </c>
      <c r="D28" s="147">
        <v>1779645</v>
      </c>
      <c r="E28" s="90"/>
    </row>
    <row r="29" spans="1:5" s="133" customFormat="1">
      <c r="A29" s="292" t="s">
        <v>59</v>
      </c>
      <c r="B29" s="54">
        <v>2063902</v>
      </c>
      <c r="C29" s="90">
        <v>2063092</v>
      </c>
      <c r="D29" s="147">
        <v>421264</v>
      </c>
      <c r="E29" s="90"/>
    </row>
    <row r="30" spans="1:5">
      <c r="A30" s="283" t="s">
        <v>135</v>
      </c>
      <c r="B30" s="54">
        <v>1741400</v>
      </c>
      <c r="C30" s="54">
        <v>1746400</v>
      </c>
      <c r="D30" s="147">
        <v>2138005</v>
      </c>
      <c r="E30" s="54"/>
    </row>
    <row r="31" spans="1:5">
      <c r="A31" s="283" t="s">
        <v>163</v>
      </c>
      <c r="B31" s="54">
        <v>0</v>
      </c>
      <c r="C31" s="54">
        <v>0</v>
      </c>
      <c r="D31" s="147">
        <v>61800</v>
      </c>
      <c r="E31" s="54"/>
    </row>
    <row r="32" spans="1:5">
      <c r="A32" s="283" t="s">
        <v>58</v>
      </c>
      <c r="B32" s="54">
        <v>25400</v>
      </c>
      <c r="C32" s="54">
        <v>25400</v>
      </c>
      <c r="D32" s="147">
        <v>114605</v>
      </c>
      <c r="E32" s="54"/>
    </row>
    <row r="33" spans="1:26">
      <c r="A33" s="283" t="s">
        <v>57</v>
      </c>
      <c r="B33" s="54">
        <v>254000</v>
      </c>
      <c r="C33" s="54">
        <v>254000</v>
      </c>
      <c r="D33" s="147">
        <v>129759</v>
      </c>
      <c r="E33" s="54"/>
    </row>
    <row r="34" spans="1:26">
      <c r="A34" s="283" t="s">
        <v>134</v>
      </c>
      <c r="B34" s="54">
        <v>2501900</v>
      </c>
      <c r="C34" s="54">
        <v>4503880</v>
      </c>
      <c r="D34" s="147">
        <v>2732359</v>
      </c>
      <c r="E34" s="54"/>
    </row>
    <row r="35" spans="1:26">
      <c r="A35" s="298" t="s">
        <v>177</v>
      </c>
      <c r="B35" s="75">
        <v>0</v>
      </c>
      <c r="C35" s="75">
        <v>93020</v>
      </c>
      <c r="D35" s="152">
        <v>228658</v>
      </c>
      <c r="E35" s="75"/>
    </row>
    <row r="36" spans="1:26" ht="13.5" thickBot="1">
      <c r="A36" s="295" t="s">
        <v>164</v>
      </c>
      <c r="B36" s="151">
        <v>114300</v>
      </c>
      <c r="C36" s="150">
        <v>114300</v>
      </c>
      <c r="D36" s="152">
        <v>39376</v>
      </c>
      <c r="E36" s="150"/>
    </row>
    <row r="37" spans="1:26" ht="13.5" thickBot="1">
      <c r="A37" s="284" t="s">
        <v>56</v>
      </c>
      <c r="B37" s="31">
        <f>SUM(B22:B36)</f>
        <v>17154732</v>
      </c>
      <c r="C37" s="135">
        <v>19961232</v>
      </c>
      <c r="D37" s="154">
        <f>SUM(D22:D36)</f>
        <v>14944625</v>
      </c>
      <c r="E37" s="31"/>
    </row>
    <row r="38" spans="1:26">
      <c r="A38" s="328" t="s">
        <v>173</v>
      </c>
      <c r="B38" s="156">
        <v>0</v>
      </c>
      <c r="C38" s="281">
        <v>244967</v>
      </c>
      <c r="D38" s="157">
        <v>244967</v>
      </c>
      <c r="E38" s="158"/>
    </row>
    <row r="39" spans="1:26">
      <c r="A39" s="292" t="s">
        <v>136</v>
      </c>
      <c r="B39" s="159">
        <v>2262127</v>
      </c>
      <c r="C39" s="100">
        <v>2262127</v>
      </c>
      <c r="D39" s="147">
        <v>1001956</v>
      </c>
      <c r="E39" s="54"/>
    </row>
    <row r="40" spans="1:26">
      <c r="A40" s="296" t="s">
        <v>137</v>
      </c>
      <c r="B40" s="159">
        <v>480000</v>
      </c>
      <c r="C40" s="160">
        <v>480000</v>
      </c>
      <c r="D40" s="161">
        <v>100000</v>
      </c>
      <c r="E40" s="63"/>
    </row>
    <row r="41" spans="1:26" s="165" customFormat="1" ht="13.5" thickBot="1">
      <c r="A41" s="295" t="s">
        <v>138</v>
      </c>
      <c r="B41" s="162">
        <v>279137</v>
      </c>
      <c r="C41" s="163">
        <v>93137</v>
      </c>
      <c r="D41" s="164">
        <v>0</v>
      </c>
      <c r="E41" s="151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3.5" thickBot="1">
      <c r="A42" s="284" t="s">
        <v>33</v>
      </c>
      <c r="B42" s="31">
        <f>SUM(B39:B41)</f>
        <v>3021264</v>
      </c>
      <c r="C42" s="31">
        <v>3080231</v>
      </c>
      <c r="D42" s="154">
        <f>SUM(D38:D41)</f>
        <v>1346923</v>
      </c>
      <c r="E42" s="31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s="81" customFormat="1">
      <c r="A43" s="297" t="s">
        <v>174</v>
      </c>
      <c r="B43" s="54"/>
      <c r="C43" s="54"/>
      <c r="D43" s="147"/>
      <c r="E43" s="54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>
      <c r="A44" s="283" t="s">
        <v>175</v>
      </c>
      <c r="B44" s="54">
        <v>0</v>
      </c>
      <c r="C44" s="54">
        <v>244000</v>
      </c>
      <c r="D44" s="147">
        <v>244000</v>
      </c>
      <c r="E44" s="54"/>
    </row>
    <row r="45" spans="1:26" s="52" customFormat="1" ht="13.5" thickBot="1">
      <c r="A45" s="298" t="s">
        <v>176</v>
      </c>
      <c r="B45" s="151">
        <v>4150000</v>
      </c>
      <c r="C45" s="75">
        <v>4150000</v>
      </c>
      <c r="D45" s="152">
        <v>3788066</v>
      </c>
      <c r="E45" s="75"/>
    </row>
    <row r="46" spans="1:26" s="81" customFormat="1" ht="13.5" thickBot="1">
      <c r="A46" s="284" t="s">
        <v>34</v>
      </c>
      <c r="B46" s="31">
        <v>4150000</v>
      </c>
      <c r="C46" s="135">
        <v>4394000</v>
      </c>
      <c r="D46" s="154">
        <f>SUM(D44:D45)</f>
        <v>4032066</v>
      </c>
      <c r="E46" s="31"/>
    </row>
    <row r="47" spans="1:26">
      <c r="A47" s="299" t="s">
        <v>139</v>
      </c>
      <c r="B47" s="53"/>
      <c r="C47" s="145"/>
      <c r="D47" s="145"/>
      <c r="E47" s="88"/>
    </row>
    <row r="48" spans="1:26">
      <c r="A48" s="300" t="s">
        <v>55</v>
      </c>
      <c r="B48" s="54">
        <v>0</v>
      </c>
      <c r="C48" s="147">
        <v>1341600</v>
      </c>
      <c r="D48" s="147">
        <v>1341600</v>
      </c>
      <c r="E48" s="54"/>
    </row>
    <row r="49" spans="1:5" ht="13.5" thickBot="1">
      <c r="A49" s="300" t="s">
        <v>54</v>
      </c>
      <c r="B49" s="75">
        <v>0</v>
      </c>
      <c r="C49" s="147">
        <v>12387834</v>
      </c>
      <c r="D49" s="147">
        <v>12317790</v>
      </c>
      <c r="E49" s="54"/>
    </row>
    <row r="50" spans="1:5" ht="13.5" thickBot="1">
      <c r="A50" s="301" t="s">
        <v>53</v>
      </c>
      <c r="B50" s="31">
        <v>0</v>
      </c>
      <c r="C50" s="166">
        <f>SUM(C48:C49)</f>
        <v>13729434</v>
      </c>
      <c r="D50" s="31">
        <f>SUM(D48:D49)</f>
        <v>13659390</v>
      </c>
      <c r="E50" s="31"/>
    </row>
    <row r="51" spans="1:5" ht="16.5" thickBot="1">
      <c r="A51" s="302" t="s">
        <v>29</v>
      </c>
      <c r="B51" s="167">
        <v>41261324</v>
      </c>
      <c r="C51" s="168">
        <v>58586280</v>
      </c>
      <c r="D51" s="168">
        <v>51313214</v>
      </c>
      <c r="E51" s="87"/>
    </row>
    <row r="52" spans="1:5" s="97" customFormat="1">
      <c r="A52" s="303" t="s">
        <v>140</v>
      </c>
      <c r="B52" s="155">
        <v>0</v>
      </c>
      <c r="C52" s="155">
        <v>765196</v>
      </c>
      <c r="D52" s="155">
        <v>765196</v>
      </c>
      <c r="E52" s="155"/>
    </row>
    <row r="53" spans="1:5" ht="13.5" thickBot="1">
      <c r="A53" s="304" t="s">
        <v>141</v>
      </c>
      <c r="B53" s="169">
        <v>0</v>
      </c>
      <c r="C53" s="150">
        <v>0</v>
      </c>
      <c r="D53" s="150">
        <v>0</v>
      </c>
      <c r="E53" s="150"/>
    </row>
    <row r="54" spans="1:5" ht="13.5" thickBot="1">
      <c r="A54" s="305" t="s">
        <v>51</v>
      </c>
      <c r="B54" s="170">
        <v>0</v>
      </c>
      <c r="C54" s="135">
        <v>765196</v>
      </c>
      <c r="D54" s="154">
        <v>765196</v>
      </c>
      <c r="E54" s="31"/>
    </row>
    <row r="55" spans="1:5" s="129" customFormat="1" ht="20.100000000000001" customHeight="1" thickBot="1">
      <c r="A55" s="306" t="s">
        <v>50</v>
      </c>
      <c r="B55" s="87">
        <v>41261324</v>
      </c>
      <c r="C55" s="171">
        <v>59351476</v>
      </c>
      <c r="D55" s="172">
        <v>52078410</v>
      </c>
      <c r="E55" s="171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K56"/>
  <sheetViews>
    <sheetView topLeftCell="A58" workbookViewId="0">
      <selection activeCell="E3" sqref="E3"/>
    </sheetView>
  </sheetViews>
  <sheetFormatPr defaultRowHeight="12.75"/>
  <cols>
    <col min="1" max="1" width="36.42578125" style="44" customWidth="1"/>
    <col min="2" max="2" width="13" style="44" customWidth="1"/>
    <col min="3" max="3" width="12.5703125" style="44" customWidth="1"/>
    <col min="4" max="4" width="1.85546875" style="44" hidden="1" customWidth="1"/>
    <col min="5" max="5" width="13.140625" style="44" customWidth="1"/>
    <col min="6" max="6" width="35" style="44" customWidth="1"/>
    <col min="7" max="7" width="12.5703125" style="44" customWidth="1"/>
    <col min="8" max="8" width="11.85546875" style="44" customWidth="1"/>
    <col min="9" max="9" width="11.7109375" style="44" customWidth="1"/>
    <col min="10" max="10" width="10" style="44" hidden="1" customWidth="1"/>
    <col min="11" max="16384" width="9.140625" style="44"/>
  </cols>
  <sheetData>
    <row r="2" spans="1:11">
      <c r="F2" s="350" t="s">
        <v>352</v>
      </c>
      <c r="G2" s="350"/>
      <c r="H2" s="350"/>
      <c r="I2" s="350"/>
      <c r="J2" s="350"/>
      <c r="K2" s="350"/>
    </row>
    <row r="5" spans="1:11" ht="12.75" customHeight="1">
      <c r="A5" s="371" t="s">
        <v>178</v>
      </c>
      <c r="B5" s="371"/>
      <c r="C5" s="371"/>
      <c r="D5" s="371"/>
      <c r="E5" s="371"/>
      <c r="F5" s="371"/>
      <c r="G5" s="371"/>
      <c r="H5" s="371"/>
      <c r="I5" s="371"/>
      <c r="J5" s="371"/>
    </row>
    <row r="6" spans="1:11">
      <c r="A6" s="371"/>
      <c r="B6" s="371"/>
      <c r="C6" s="371"/>
      <c r="D6" s="371"/>
      <c r="E6" s="371"/>
      <c r="F6" s="371"/>
      <c r="G6" s="371"/>
      <c r="H6" s="371"/>
      <c r="I6" s="371"/>
      <c r="J6" s="371"/>
    </row>
    <row r="7" spans="1:11">
      <c r="B7" s="173"/>
      <c r="C7" s="173"/>
      <c r="D7" s="173"/>
      <c r="E7" s="173"/>
      <c r="F7" s="173"/>
      <c r="H7" s="173" t="s">
        <v>110</v>
      </c>
    </row>
    <row r="8" spans="1:11" ht="13.5" thickBot="1"/>
    <row r="9" spans="1:11" ht="24.75" thickBot="1">
      <c r="A9" s="174" t="s">
        <v>24</v>
      </c>
      <c r="B9" s="175" t="s">
        <v>76</v>
      </c>
      <c r="C9" s="175" t="s">
        <v>48</v>
      </c>
      <c r="D9" s="176"/>
      <c r="E9" s="175" t="s">
        <v>39</v>
      </c>
      <c r="F9" s="177" t="s">
        <v>77</v>
      </c>
      <c r="G9" s="175" t="s">
        <v>76</v>
      </c>
      <c r="H9" s="178" t="s">
        <v>48</v>
      </c>
      <c r="I9" s="179" t="s">
        <v>39</v>
      </c>
    </row>
    <row r="10" spans="1:11" ht="20.100000000000001" customHeight="1">
      <c r="A10" s="53" t="s">
        <v>81</v>
      </c>
      <c r="B10" s="180">
        <v>30147082</v>
      </c>
      <c r="C10" s="180">
        <v>33022867</v>
      </c>
      <c r="D10" s="181"/>
      <c r="E10" s="62">
        <v>32231474</v>
      </c>
      <c r="F10" s="53" t="s">
        <v>37</v>
      </c>
      <c r="G10" s="54">
        <v>14573119</v>
      </c>
      <c r="H10" s="182">
        <v>14914804</v>
      </c>
      <c r="I10" s="88">
        <v>14826331</v>
      </c>
    </row>
    <row r="11" spans="1:11" ht="20.100000000000001" customHeight="1">
      <c r="A11" s="54" t="s">
        <v>80</v>
      </c>
      <c r="B11" s="183">
        <v>9100000</v>
      </c>
      <c r="C11" s="183">
        <v>9100000</v>
      </c>
      <c r="D11" s="55"/>
      <c r="E11" s="62">
        <v>14204712</v>
      </c>
      <c r="F11" s="54" t="s">
        <v>79</v>
      </c>
      <c r="G11" s="54">
        <v>2362209</v>
      </c>
      <c r="H11" s="182">
        <v>2506579</v>
      </c>
      <c r="I11" s="54">
        <v>2503879</v>
      </c>
    </row>
    <row r="12" spans="1:11" ht="20.100000000000001" customHeight="1">
      <c r="A12" s="54" t="s">
        <v>9</v>
      </c>
      <c r="B12" s="183">
        <v>2014242</v>
      </c>
      <c r="C12" s="183">
        <v>2490742</v>
      </c>
      <c r="D12" s="55"/>
      <c r="E12" s="73">
        <v>2405666</v>
      </c>
      <c r="F12" s="54" t="s">
        <v>35</v>
      </c>
      <c r="G12" s="54">
        <v>17154732</v>
      </c>
      <c r="H12" s="182">
        <v>19961232</v>
      </c>
      <c r="I12" s="54">
        <v>14944625</v>
      </c>
    </row>
    <row r="13" spans="1:11" ht="20.100000000000001" customHeight="1">
      <c r="A13" s="54" t="s">
        <v>7</v>
      </c>
      <c r="B13" s="183">
        <v>0</v>
      </c>
      <c r="C13" s="183">
        <v>0</v>
      </c>
      <c r="D13" s="55"/>
      <c r="E13" s="54">
        <v>0</v>
      </c>
      <c r="F13" s="54" t="s">
        <v>78</v>
      </c>
      <c r="G13" s="141">
        <v>2921264</v>
      </c>
      <c r="H13" s="184">
        <v>3030231</v>
      </c>
      <c r="I13" s="54">
        <v>1346923</v>
      </c>
    </row>
    <row r="14" spans="1:11" ht="20.100000000000001" customHeight="1" thickBot="1">
      <c r="A14" s="54"/>
      <c r="B14" s="183"/>
      <c r="C14" s="183"/>
      <c r="D14" s="55"/>
      <c r="E14" s="54"/>
      <c r="F14" s="54" t="s">
        <v>34</v>
      </c>
      <c r="G14" s="141">
        <v>4150000</v>
      </c>
      <c r="H14" s="184">
        <v>4394000</v>
      </c>
      <c r="I14" s="75">
        <v>4032066</v>
      </c>
    </row>
    <row r="15" spans="1:11" ht="20.100000000000001" customHeight="1" thickBot="1">
      <c r="A15" s="31" t="s">
        <v>73</v>
      </c>
      <c r="B15" s="185">
        <v>41261324</v>
      </c>
      <c r="C15" s="185">
        <f>SUM(C10:C14)</f>
        <v>44613609</v>
      </c>
      <c r="D15" s="186"/>
      <c r="E15" s="31">
        <f>SUM(E10:E14)</f>
        <v>48841852</v>
      </c>
      <c r="F15" s="31" t="s">
        <v>72</v>
      </c>
      <c r="G15" s="31">
        <v>41161324</v>
      </c>
      <c r="H15" s="187">
        <v>44806846</v>
      </c>
      <c r="I15" s="31">
        <f>SUM(I10:I14)</f>
        <v>37653824</v>
      </c>
    </row>
    <row r="16" spans="1:11" ht="20.100000000000001" customHeight="1">
      <c r="A16" s="139" t="s">
        <v>157</v>
      </c>
      <c r="B16" s="53">
        <v>0</v>
      </c>
      <c r="C16" s="53">
        <v>0</v>
      </c>
      <c r="D16" s="55"/>
      <c r="E16" s="53">
        <v>0</v>
      </c>
      <c r="F16" s="188"/>
      <c r="G16" s="53"/>
      <c r="H16" s="53"/>
      <c r="I16" s="53"/>
    </row>
    <row r="17" spans="1:9" ht="20.100000000000001" customHeight="1">
      <c r="A17" s="139" t="s">
        <v>83</v>
      </c>
      <c r="B17" s="54">
        <v>0</v>
      </c>
      <c r="C17" s="54">
        <v>0</v>
      </c>
      <c r="D17" s="55"/>
      <c r="E17" s="54">
        <v>818836</v>
      </c>
      <c r="F17" s="189" t="s">
        <v>146</v>
      </c>
      <c r="G17" s="54">
        <v>0</v>
      </c>
      <c r="H17" s="54">
        <v>765196</v>
      </c>
      <c r="I17" s="54">
        <v>765196</v>
      </c>
    </row>
    <row r="18" spans="1:9" ht="20.100000000000001" customHeight="1" thickBot="1">
      <c r="A18" s="139" t="s">
        <v>71</v>
      </c>
      <c r="B18" s="75">
        <v>0</v>
      </c>
      <c r="C18" s="75">
        <v>0</v>
      </c>
      <c r="D18" s="81"/>
      <c r="E18" s="150">
        <v>0</v>
      </c>
      <c r="F18" s="190" t="s">
        <v>52</v>
      </c>
      <c r="G18" s="75">
        <v>0</v>
      </c>
      <c r="H18" s="75">
        <v>0</v>
      </c>
      <c r="I18" s="150">
        <v>0</v>
      </c>
    </row>
    <row r="19" spans="1:9" ht="20.100000000000001" customHeight="1" thickBot="1">
      <c r="A19" s="191" t="s">
        <v>70</v>
      </c>
      <c r="B19" s="192">
        <v>0</v>
      </c>
      <c r="C19" s="192">
        <v>0</v>
      </c>
      <c r="D19" s="193"/>
      <c r="E19" s="192">
        <v>818836</v>
      </c>
      <c r="F19" s="194" t="s">
        <v>51</v>
      </c>
      <c r="G19" s="192">
        <v>0</v>
      </c>
      <c r="H19" s="192">
        <v>765196</v>
      </c>
      <c r="I19" s="195">
        <v>765196</v>
      </c>
    </row>
    <row r="20" spans="1:9" ht="20.100000000000001" customHeight="1" thickBot="1">
      <c r="A20" s="31" t="s">
        <v>69</v>
      </c>
      <c r="B20" s="31">
        <v>41261324</v>
      </c>
      <c r="C20" s="31">
        <v>44613609</v>
      </c>
      <c r="D20" s="96"/>
      <c r="E20" s="31">
        <v>49660688</v>
      </c>
      <c r="F20" s="187" t="s">
        <v>68</v>
      </c>
      <c r="G20" s="31">
        <v>41161324</v>
      </c>
      <c r="H20" s="31">
        <v>45572042</v>
      </c>
      <c r="I20" s="31">
        <v>38419020</v>
      </c>
    </row>
    <row r="38" spans="1:9">
      <c r="A38" s="372" t="s">
        <v>179</v>
      </c>
      <c r="B38" s="372"/>
      <c r="C38" s="372"/>
      <c r="D38" s="372"/>
      <c r="E38" s="372"/>
      <c r="F38" s="372"/>
      <c r="G38" s="372"/>
      <c r="H38" s="372"/>
      <c r="I38" s="373"/>
    </row>
    <row r="43" spans="1:9">
      <c r="H43" s="102" t="s">
        <v>110</v>
      </c>
    </row>
    <row r="45" spans="1:9" ht="13.5" thickBot="1"/>
    <row r="46" spans="1:9" ht="24.75" thickBot="1">
      <c r="A46" s="174" t="s">
        <v>24</v>
      </c>
      <c r="B46" s="175" t="s">
        <v>76</v>
      </c>
      <c r="C46" s="175" t="s">
        <v>48</v>
      </c>
      <c r="D46" s="176"/>
      <c r="E46" s="176" t="s">
        <v>39</v>
      </c>
      <c r="F46" s="177" t="s">
        <v>77</v>
      </c>
      <c r="G46" s="175" t="s">
        <v>76</v>
      </c>
      <c r="H46" s="175" t="s">
        <v>48</v>
      </c>
      <c r="I46" s="175" t="s">
        <v>39</v>
      </c>
    </row>
    <row r="47" spans="1:9" ht="20.100000000000001" customHeight="1">
      <c r="A47" s="53" t="s">
        <v>75</v>
      </c>
      <c r="B47" s="180">
        <v>0</v>
      </c>
      <c r="C47" s="180">
        <v>1250000</v>
      </c>
      <c r="D47" s="181"/>
      <c r="E47" s="181">
        <v>19026981</v>
      </c>
      <c r="F47" s="53" t="s">
        <v>32</v>
      </c>
      <c r="G47" s="54">
        <v>0</v>
      </c>
      <c r="H47" s="182">
        <v>1341600</v>
      </c>
      <c r="I47" s="53">
        <v>1341600</v>
      </c>
    </row>
    <row r="48" spans="1:9" ht="20.100000000000001" customHeight="1">
      <c r="A48" s="54" t="s">
        <v>74</v>
      </c>
      <c r="B48" s="183">
        <v>0</v>
      </c>
      <c r="C48" s="183">
        <v>150000</v>
      </c>
      <c r="D48" s="55"/>
      <c r="E48" s="55">
        <v>150000</v>
      </c>
      <c r="F48" s="54" t="s">
        <v>31</v>
      </c>
      <c r="G48" s="54">
        <v>0</v>
      </c>
      <c r="H48" s="182">
        <v>12387834</v>
      </c>
      <c r="I48" s="54">
        <v>12317790</v>
      </c>
    </row>
    <row r="49" spans="1:9" ht="20.100000000000001" customHeight="1">
      <c r="A49" s="54" t="s">
        <v>6</v>
      </c>
      <c r="B49" s="183">
        <v>0</v>
      </c>
      <c r="C49" s="183">
        <v>0</v>
      </c>
      <c r="D49" s="55"/>
      <c r="E49" s="55">
        <v>0</v>
      </c>
      <c r="F49" s="54" t="s">
        <v>180</v>
      </c>
      <c r="G49" s="54">
        <v>100000</v>
      </c>
      <c r="H49" s="182">
        <v>50000</v>
      </c>
      <c r="I49" s="54">
        <v>0</v>
      </c>
    </row>
    <row r="50" spans="1:9" ht="20.100000000000001" customHeight="1">
      <c r="A50" s="54"/>
      <c r="B50" s="183"/>
      <c r="C50" s="183"/>
      <c r="D50" s="55"/>
      <c r="E50" s="55"/>
      <c r="F50" s="54"/>
      <c r="G50" s="141"/>
      <c r="H50" s="184"/>
      <c r="I50" s="54"/>
    </row>
    <row r="51" spans="1:9" ht="20.100000000000001" customHeight="1" thickBot="1">
      <c r="A51" s="54"/>
      <c r="B51" s="183"/>
      <c r="C51" s="183"/>
      <c r="D51" s="55"/>
      <c r="E51" s="55"/>
      <c r="F51" s="54"/>
      <c r="G51" s="141"/>
      <c r="H51" s="184"/>
      <c r="I51" s="150"/>
    </row>
    <row r="52" spans="1:9" ht="20.100000000000001" customHeight="1" thickBot="1">
      <c r="A52" s="31" t="s">
        <v>73</v>
      </c>
      <c r="B52" s="31">
        <v>0</v>
      </c>
      <c r="C52" s="31">
        <v>1400000</v>
      </c>
      <c r="D52" s="96"/>
      <c r="E52" s="96">
        <f>SUM(E47:E51)</f>
        <v>19176981</v>
      </c>
      <c r="F52" s="31" t="s">
        <v>72</v>
      </c>
      <c r="G52" s="31">
        <v>100000</v>
      </c>
      <c r="H52" s="187">
        <v>13779434</v>
      </c>
      <c r="I52" s="31">
        <f>SUM(I47:I51)</f>
        <v>13659390</v>
      </c>
    </row>
    <row r="53" spans="1:9" ht="20.100000000000001" customHeight="1">
      <c r="A53" s="75" t="s">
        <v>157</v>
      </c>
      <c r="B53" s="146">
        <v>0</v>
      </c>
      <c r="C53" s="196">
        <v>13337867</v>
      </c>
      <c r="D53" s="47"/>
      <c r="E53" s="47">
        <v>13337867</v>
      </c>
      <c r="F53" s="197"/>
      <c r="G53" s="146"/>
      <c r="H53" s="198"/>
      <c r="I53" s="53"/>
    </row>
    <row r="54" spans="1:9" ht="20.100000000000001" customHeight="1" thickBot="1">
      <c r="A54" s="75" t="s">
        <v>71</v>
      </c>
      <c r="B54" s="75">
        <v>0</v>
      </c>
      <c r="C54" s="75">
        <v>0</v>
      </c>
      <c r="D54" s="81"/>
      <c r="E54" s="81">
        <v>0</v>
      </c>
      <c r="F54" s="199" t="s">
        <v>71</v>
      </c>
      <c r="G54" s="75">
        <v>0</v>
      </c>
      <c r="H54" s="139">
        <v>0</v>
      </c>
      <c r="I54" s="75">
        <v>0</v>
      </c>
    </row>
    <row r="55" spans="1:9" ht="20.100000000000001" customHeight="1" thickBot="1">
      <c r="A55" s="135" t="s">
        <v>70</v>
      </c>
      <c r="B55" s="135">
        <v>0</v>
      </c>
      <c r="C55" s="135">
        <v>13337867</v>
      </c>
      <c r="D55" s="79"/>
      <c r="E55" s="96">
        <v>13337867</v>
      </c>
      <c r="F55" s="200" t="s">
        <v>51</v>
      </c>
      <c r="G55" s="135">
        <v>0</v>
      </c>
      <c r="H55" s="136">
        <v>0</v>
      </c>
      <c r="I55" s="31">
        <v>0</v>
      </c>
    </row>
    <row r="56" spans="1:9" ht="20.100000000000001" customHeight="1" thickBot="1">
      <c r="A56" s="31" t="s">
        <v>69</v>
      </c>
      <c r="B56" s="31">
        <v>0</v>
      </c>
      <c r="C56" s="31">
        <v>14737867</v>
      </c>
      <c r="D56" s="96"/>
      <c r="E56" s="96">
        <v>32514848</v>
      </c>
      <c r="F56" s="31" t="s">
        <v>68</v>
      </c>
      <c r="G56" s="31">
        <v>100000</v>
      </c>
      <c r="H56" s="187">
        <v>13779434</v>
      </c>
      <c r="I56" s="31">
        <v>13659390</v>
      </c>
    </row>
  </sheetData>
  <mergeCells count="3">
    <mergeCell ref="A5:J6"/>
    <mergeCell ref="A38:I38"/>
    <mergeCell ref="F2:K2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F47"/>
  <sheetViews>
    <sheetView topLeftCell="A40" workbookViewId="0">
      <selection activeCell="C22" sqref="C22"/>
    </sheetView>
  </sheetViews>
  <sheetFormatPr defaultRowHeight="12.75"/>
  <cols>
    <col min="1" max="1" width="50.28515625" style="44" customWidth="1"/>
    <col min="2" max="3" width="15" style="44" customWidth="1"/>
    <col min="4" max="4" width="13.85546875" style="44" customWidth="1"/>
    <col min="5" max="16384" width="9.140625" style="44"/>
  </cols>
  <sheetData>
    <row r="3" spans="1:4">
      <c r="A3" s="350" t="s">
        <v>353</v>
      </c>
      <c r="B3" s="373"/>
      <c r="C3" s="373"/>
      <c r="D3" s="373"/>
    </row>
    <row r="6" spans="1:4">
      <c r="A6" s="374" t="s">
        <v>181</v>
      </c>
      <c r="B6" s="374"/>
      <c r="C6" s="374"/>
      <c r="D6" s="374"/>
    </row>
    <row r="7" spans="1:4">
      <c r="A7" s="374"/>
      <c r="B7" s="374"/>
      <c r="C7" s="374"/>
      <c r="D7" s="374"/>
    </row>
    <row r="8" spans="1:4">
      <c r="A8" s="201"/>
      <c r="B8" s="201"/>
      <c r="C8" s="201"/>
      <c r="D8" s="201"/>
    </row>
    <row r="9" spans="1:4" ht="13.5" thickBot="1">
      <c r="C9" s="49" t="s">
        <v>110</v>
      </c>
    </row>
    <row r="10" spans="1:4" ht="26.25" thickBot="1">
      <c r="A10" s="202" t="s">
        <v>23</v>
      </c>
      <c r="B10" s="203" t="s">
        <v>182</v>
      </c>
      <c r="C10" s="204" t="s">
        <v>48</v>
      </c>
      <c r="D10" s="205" t="s">
        <v>39</v>
      </c>
    </row>
    <row r="11" spans="1:4" ht="20.100000000000001" customHeight="1" thickBot="1">
      <c r="A11" s="206" t="s">
        <v>158</v>
      </c>
      <c r="B11" s="207">
        <v>0</v>
      </c>
      <c r="C11" s="208">
        <v>1250000</v>
      </c>
      <c r="D11" s="209">
        <v>19026981</v>
      </c>
    </row>
    <row r="12" spans="1:4" ht="20.100000000000001" customHeight="1" thickBot="1">
      <c r="A12" s="210" t="s">
        <v>87</v>
      </c>
      <c r="B12" s="211">
        <v>0</v>
      </c>
      <c r="C12" s="212">
        <v>1250000</v>
      </c>
      <c r="D12" s="212">
        <v>19026981</v>
      </c>
    </row>
    <row r="13" spans="1:4" ht="20.100000000000001" customHeight="1">
      <c r="A13" s="213" t="s">
        <v>88</v>
      </c>
      <c r="B13" s="214">
        <v>0</v>
      </c>
      <c r="C13" s="214">
        <v>150000</v>
      </c>
      <c r="D13" s="215">
        <v>150000</v>
      </c>
    </row>
    <row r="14" spans="1:4" ht="20.100000000000001" customHeight="1" thickBot="1">
      <c r="A14" s="216" t="s">
        <v>155</v>
      </c>
      <c r="B14" s="217">
        <v>0</v>
      </c>
      <c r="C14" s="218">
        <v>0</v>
      </c>
      <c r="D14" s="219">
        <v>0</v>
      </c>
    </row>
    <row r="15" spans="1:4" ht="20.100000000000001" customHeight="1" thickBot="1">
      <c r="A15" s="220" t="s">
        <v>8</v>
      </c>
      <c r="B15" s="221">
        <v>0</v>
      </c>
      <c r="C15" s="222">
        <v>150000</v>
      </c>
      <c r="D15" s="221">
        <v>150000</v>
      </c>
    </row>
    <row r="16" spans="1:4" ht="20.100000000000001" customHeight="1">
      <c r="A16" s="223" t="s">
        <v>159</v>
      </c>
      <c r="B16" s="224">
        <v>0</v>
      </c>
      <c r="C16" s="224">
        <v>0</v>
      </c>
      <c r="D16" s="225">
        <v>0</v>
      </c>
    </row>
    <row r="17" spans="1:6" ht="20.100000000000001" customHeight="1" thickBot="1">
      <c r="A17" s="206" t="s">
        <v>142</v>
      </c>
      <c r="B17" s="226">
        <v>0</v>
      </c>
      <c r="C17" s="227">
        <v>0</v>
      </c>
      <c r="D17" s="217">
        <v>0</v>
      </c>
    </row>
    <row r="18" spans="1:6" ht="20.100000000000001" customHeight="1" thickBot="1">
      <c r="A18" s="228" t="s">
        <v>6</v>
      </c>
      <c r="B18" s="222">
        <v>0</v>
      </c>
      <c r="C18" s="221">
        <v>0</v>
      </c>
      <c r="D18" s="221">
        <v>0</v>
      </c>
    </row>
    <row r="19" spans="1:6" ht="20.100000000000001" customHeight="1" thickBot="1">
      <c r="A19" s="229" t="s">
        <v>89</v>
      </c>
      <c r="B19" s="230">
        <v>0</v>
      </c>
      <c r="C19" s="231">
        <v>1400000</v>
      </c>
      <c r="D19" s="231">
        <v>19176981</v>
      </c>
    </row>
    <row r="23" spans="1:6">
      <c r="A23" s="374" t="s">
        <v>183</v>
      </c>
      <c r="B23" s="374"/>
      <c r="C23" s="374"/>
      <c r="D23" s="374"/>
    </row>
    <row r="24" spans="1:6">
      <c r="A24" s="374"/>
      <c r="B24" s="374"/>
      <c r="C24" s="374"/>
      <c r="D24" s="374"/>
    </row>
    <row r="25" spans="1:6">
      <c r="A25" s="201"/>
      <c r="B25" s="201"/>
      <c r="C25" s="201"/>
      <c r="D25" s="201"/>
    </row>
    <row r="26" spans="1:6" ht="13.5" thickBot="1">
      <c r="C26" s="49" t="s">
        <v>110</v>
      </c>
    </row>
    <row r="27" spans="1:6" ht="26.25" thickBot="1">
      <c r="A27" s="202" t="s">
        <v>23</v>
      </c>
      <c r="B27" s="203" t="s">
        <v>182</v>
      </c>
      <c r="C27" s="204" t="s">
        <v>48</v>
      </c>
      <c r="D27" s="205" t="s">
        <v>39</v>
      </c>
      <c r="F27" s="232"/>
    </row>
    <row r="28" spans="1:6">
      <c r="A28" s="233" t="s">
        <v>32</v>
      </c>
      <c r="B28" s="234"/>
      <c r="C28" s="235"/>
      <c r="D28" s="236"/>
    </row>
    <row r="29" spans="1:6">
      <c r="A29" s="237" t="s">
        <v>184</v>
      </c>
      <c r="B29" s="238"/>
      <c r="C29" s="239">
        <v>196522</v>
      </c>
      <c r="D29" s="240">
        <v>196522</v>
      </c>
      <c r="F29" s="241"/>
    </row>
    <row r="30" spans="1:6" ht="25.5">
      <c r="A30" s="329" t="s">
        <v>185</v>
      </c>
      <c r="B30" s="238"/>
      <c r="C30" s="239">
        <v>417825</v>
      </c>
      <c r="D30" s="240">
        <v>417825</v>
      </c>
    </row>
    <row r="31" spans="1:6">
      <c r="A31" s="237" t="s">
        <v>186</v>
      </c>
      <c r="B31" s="242"/>
      <c r="C31" s="243">
        <v>417373</v>
      </c>
      <c r="D31" s="244">
        <v>417373</v>
      </c>
    </row>
    <row r="32" spans="1:6">
      <c r="A32" s="237" t="s">
        <v>187</v>
      </c>
      <c r="B32" s="242"/>
      <c r="C32" s="243">
        <v>89900</v>
      </c>
      <c r="D32" s="244">
        <v>89900</v>
      </c>
    </row>
    <row r="33" spans="1:4">
      <c r="A33" s="237" t="s">
        <v>188</v>
      </c>
      <c r="B33" s="242"/>
      <c r="C33" s="243">
        <v>65480</v>
      </c>
      <c r="D33" s="244">
        <v>65480</v>
      </c>
    </row>
    <row r="34" spans="1:4">
      <c r="A34" s="237" t="s">
        <v>189</v>
      </c>
      <c r="B34" s="242"/>
      <c r="C34" s="243">
        <v>56000</v>
      </c>
      <c r="D34" s="244">
        <v>56000</v>
      </c>
    </row>
    <row r="35" spans="1:4" ht="13.5" thickBot="1">
      <c r="A35" s="237" t="s">
        <v>190</v>
      </c>
      <c r="B35" s="242"/>
      <c r="C35" s="243">
        <v>98500</v>
      </c>
      <c r="D35" s="244">
        <v>98500</v>
      </c>
    </row>
    <row r="36" spans="1:4" ht="13.5" thickBot="1">
      <c r="A36" s="245" t="s">
        <v>144</v>
      </c>
      <c r="B36" s="246">
        <v>0</v>
      </c>
      <c r="C36" s="247">
        <v>1341600</v>
      </c>
      <c r="D36" s="248">
        <v>1341600</v>
      </c>
    </row>
    <row r="37" spans="1:4">
      <c r="A37" s="249" t="s">
        <v>84</v>
      </c>
      <c r="B37" s="250"/>
      <c r="C37" s="250"/>
      <c r="D37" s="250"/>
    </row>
    <row r="38" spans="1:4" ht="25.5">
      <c r="A38" s="330" t="s">
        <v>191</v>
      </c>
      <c r="B38" s="251"/>
      <c r="C38" s="251">
        <v>2054762</v>
      </c>
      <c r="D38" s="252">
        <v>1984717</v>
      </c>
    </row>
    <row r="39" spans="1:4">
      <c r="A39" s="253" t="s">
        <v>192</v>
      </c>
      <c r="B39" s="239"/>
      <c r="C39" s="239">
        <v>2254050</v>
      </c>
      <c r="D39" s="240">
        <v>2254050</v>
      </c>
    </row>
    <row r="40" spans="1:4">
      <c r="A40" s="253" t="s">
        <v>193</v>
      </c>
      <c r="B40" s="239"/>
      <c r="C40" s="239">
        <v>3747484</v>
      </c>
      <c r="D40" s="240">
        <v>3747485</v>
      </c>
    </row>
    <row r="41" spans="1:4" ht="13.5" thickBot="1">
      <c r="A41" s="253" t="s">
        <v>194</v>
      </c>
      <c r="B41" s="239"/>
      <c r="C41" s="239">
        <v>4331538</v>
      </c>
      <c r="D41" s="240">
        <v>4331538</v>
      </c>
    </row>
    <row r="42" spans="1:4" ht="13.5" thickBot="1">
      <c r="A42" s="254" t="s">
        <v>85</v>
      </c>
      <c r="B42" s="255">
        <v>0</v>
      </c>
      <c r="C42" s="255">
        <v>12387834</v>
      </c>
      <c r="D42" s="248">
        <v>12317790</v>
      </c>
    </row>
    <row r="43" spans="1:4">
      <c r="A43" s="256" t="s">
        <v>145</v>
      </c>
      <c r="B43" s="257"/>
      <c r="C43" s="257"/>
      <c r="D43" s="257"/>
    </row>
    <row r="44" spans="1:4">
      <c r="A44" s="258" t="s">
        <v>143</v>
      </c>
      <c r="B44" s="259">
        <v>0</v>
      </c>
      <c r="C44" s="259">
        <v>0</v>
      </c>
      <c r="D44" s="259">
        <v>0</v>
      </c>
    </row>
    <row r="45" spans="1:4" ht="13.5" thickBot="1">
      <c r="A45" s="260" t="s">
        <v>86</v>
      </c>
      <c r="B45" s="261">
        <v>0</v>
      </c>
      <c r="C45" s="261">
        <v>0</v>
      </c>
      <c r="D45" s="262">
        <v>0</v>
      </c>
    </row>
    <row r="46" spans="1:4" ht="13.5" thickBot="1">
      <c r="A46" s="263" t="s">
        <v>147</v>
      </c>
      <c r="B46" s="264">
        <v>0</v>
      </c>
      <c r="C46" s="265">
        <v>0</v>
      </c>
      <c r="D46" s="264">
        <v>0</v>
      </c>
    </row>
    <row r="47" spans="1:4" s="94" customFormat="1" ht="20.100000000000001" customHeight="1" thickBot="1">
      <c r="A47" s="127" t="s">
        <v>90</v>
      </c>
      <c r="B47" s="266">
        <v>0</v>
      </c>
      <c r="C47" s="126">
        <v>13729434</v>
      </c>
      <c r="D47" s="127">
        <v>13659390</v>
      </c>
    </row>
  </sheetData>
  <mergeCells count="3">
    <mergeCell ref="A23:D24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0"/>
  <sheetViews>
    <sheetView topLeftCell="A19" workbookViewId="0">
      <selection activeCell="D17" sqref="D17"/>
    </sheetView>
  </sheetViews>
  <sheetFormatPr defaultRowHeight="12.75"/>
  <cols>
    <col min="1" max="1" width="41.7109375" style="44" customWidth="1"/>
    <col min="2" max="2" width="30.28515625" style="44" customWidth="1"/>
    <col min="3" max="3" width="9.140625" style="44" customWidth="1"/>
    <col min="4" max="16384" width="9.140625" style="44"/>
  </cols>
  <sheetData>
    <row r="2" spans="1:3">
      <c r="A2" s="350" t="s">
        <v>354</v>
      </c>
      <c r="B2" s="350"/>
      <c r="C2" s="350"/>
    </row>
    <row r="5" spans="1:3" ht="15.75">
      <c r="A5" s="375" t="s">
        <v>195</v>
      </c>
      <c r="B5" s="375"/>
      <c r="C5" s="375"/>
    </row>
    <row r="6" spans="1:3" ht="15.75">
      <c r="A6" s="267"/>
      <c r="B6" s="267"/>
      <c r="C6" s="267"/>
    </row>
    <row r="7" spans="1:3" ht="15.75">
      <c r="A7" s="267"/>
      <c r="B7" s="267"/>
      <c r="C7" s="267"/>
    </row>
    <row r="8" spans="1:3">
      <c r="B8" s="49" t="s">
        <v>110</v>
      </c>
    </row>
    <row r="9" spans="1:3" ht="13.5" thickBot="1"/>
    <row r="10" spans="1:3" ht="20.100000000000001" customHeight="1" thickBot="1">
      <c r="A10" s="268" t="s">
        <v>23</v>
      </c>
      <c r="B10" s="269" t="s">
        <v>97</v>
      </c>
    </row>
    <row r="11" spans="1:3" ht="20.100000000000001" customHeight="1">
      <c r="A11" s="105" t="s">
        <v>91</v>
      </c>
      <c r="B11" s="104">
        <v>68018833</v>
      </c>
    </row>
    <row r="12" spans="1:3" ht="20.100000000000001" customHeight="1">
      <c r="A12" s="106" t="s">
        <v>92</v>
      </c>
      <c r="B12" s="107">
        <v>51313214</v>
      </c>
    </row>
    <row r="13" spans="1:3" ht="20.100000000000001" customHeight="1">
      <c r="A13" s="106" t="s">
        <v>93</v>
      </c>
      <c r="B13" s="107">
        <v>16705619</v>
      </c>
    </row>
    <row r="14" spans="1:3" ht="20.100000000000001" customHeight="1">
      <c r="A14" s="106"/>
      <c r="B14" s="107"/>
    </row>
    <row r="15" spans="1:3" ht="20.100000000000001" customHeight="1">
      <c r="A15" s="106" t="s">
        <v>94</v>
      </c>
      <c r="B15" s="107">
        <v>13325526</v>
      </c>
    </row>
    <row r="16" spans="1:3" ht="20.100000000000001" customHeight="1" thickBot="1">
      <c r="A16" s="106" t="s">
        <v>95</v>
      </c>
      <c r="B16" s="107">
        <v>51331337</v>
      </c>
    </row>
    <row r="17" spans="1:2" ht="20.100000000000001" customHeight="1" thickBot="1">
      <c r="A17" s="121" t="s">
        <v>96</v>
      </c>
      <c r="B17" s="270">
        <v>51331337</v>
      </c>
    </row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>
      <c r="A21" s="376" t="s">
        <v>196</v>
      </c>
      <c r="B21" s="340"/>
    </row>
    <row r="22" spans="1:2" ht="20.100000000000001" customHeight="1"/>
    <row r="23" spans="1:2" ht="20.100000000000001" customHeight="1">
      <c r="B23" s="49" t="s">
        <v>110</v>
      </c>
    </row>
    <row r="24" spans="1:2" ht="20.100000000000001" customHeight="1" thickBot="1"/>
    <row r="25" spans="1:2" ht="20.100000000000001" customHeight="1" thickBot="1">
      <c r="A25" s="268" t="s">
        <v>23</v>
      </c>
      <c r="B25" s="269" t="s">
        <v>97</v>
      </c>
    </row>
    <row r="26" spans="1:2" ht="20.100000000000001" customHeight="1">
      <c r="A26" s="105" t="s">
        <v>98</v>
      </c>
      <c r="B26" s="104">
        <v>27478458</v>
      </c>
    </row>
    <row r="27" spans="1:2" ht="20.100000000000001" customHeight="1">
      <c r="A27" s="106" t="s">
        <v>99</v>
      </c>
      <c r="B27" s="107">
        <v>135</v>
      </c>
    </row>
    <row r="28" spans="1:2" ht="20.100000000000001" customHeight="1">
      <c r="A28" s="106" t="s">
        <v>100</v>
      </c>
      <c r="B28" s="107">
        <v>23473884</v>
      </c>
    </row>
    <row r="29" spans="1:2" ht="20.100000000000001" customHeight="1" thickBot="1">
      <c r="A29" s="106" t="s">
        <v>166</v>
      </c>
      <c r="B29" s="107">
        <v>378860</v>
      </c>
    </row>
    <row r="30" spans="1:2" ht="20.100000000000001" customHeight="1" thickBot="1">
      <c r="A30" s="121" t="s">
        <v>101</v>
      </c>
      <c r="B30" s="270">
        <f>SUM(B26:B29)</f>
        <v>51331337</v>
      </c>
    </row>
  </sheetData>
  <mergeCells count="3">
    <mergeCell ref="A2:C2"/>
    <mergeCell ref="A5:C5"/>
    <mergeCell ref="A21:B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A3" sqref="A3:I3"/>
    </sheetView>
  </sheetViews>
  <sheetFormatPr defaultRowHeight="12.75"/>
  <cols>
    <col min="1" max="1" width="59.5703125" customWidth="1"/>
    <col min="2" max="2" width="18" customWidth="1"/>
  </cols>
  <sheetData>
    <row r="2" spans="1:9">
      <c r="A2" s="377" t="s">
        <v>355</v>
      </c>
      <c r="B2" s="377"/>
      <c r="C2" s="377"/>
    </row>
    <row r="3" spans="1:9">
      <c r="A3" s="377"/>
      <c r="B3" s="377"/>
      <c r="C3" s="377"/>
      <c r="D3" s="377"/>
      <c r="E3" s="377"/>
      <c r="F3" s="377"/>
      <c r="G3" s="377"/>
      <c r="H3" s="377"/>
      <c r="I3" s="377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 ht="15.75">
      <c r="A5" s="378" t="s">
        <v>102</v>
      </c>
      <c r="B5" s="378"/>
      <c r="C5" s="37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8" spans="1:9">
      <c r="B8" s="10" t="s">
        <v>110</v>
      </c>
    </row>
    <row r="9" spans="1:9" ht="13.5" thickBot="1"/>
    <row r="10" spans="1:9" s="9" customFormat="1" ht="20.100000000000001" customHeight="1" thickBot="1">
      <c r="A10" s="15" t="s">
        <v>23</v>
      </c>
      <c r="B10" s="16" t="s">
        <v>39</v>
      </c>
    </row>
    <row r="11" spans="1:9" s="7" customFormat="1" ht="25.5">
      <c r="A11" s="22" t="s">
        <v>103</v>
      </c>
      <c r="B11" s="17">
        <v>0</v>
      </c>
      <c r="C11" s="13"/>
      <c r="D11" s="13"/>
    </row>
    <row r="12" spans="1:9" s="13" customFormat="1" ht="25.5">
      <c r="A12" s="23" t="s">
        <v>104</v>
      </c>
      <c r="B12" s="18">
        <v>0</v>
      </c>
    </row>
    <row r="13" spans="1:9" s="13" customFormat="1">
      <c r="A13" s="23" t="s">
        <v>105</v>
      </c>
      <c r="B13" s="18">
        <v>0</v>
      </c>
    </row>
    <row r="14" spans="1:9" s="13" customFormat="1" ht="25.5">
      <c r="A14" s="23" t="s">
        <v>106</v>
      </c>
      <c r="B14" s="18">
        <v>0</v>
      </c>
    </row>
    <row r="15" spans="1:9" s="7" customFormat="1" ht="20.100000000000001" customHeight="1">
      <c r="A15" s="24" t="s">
        <v>107</v>
      </c>
      <c r="B15" s="19">
        <v>0</v>
      </c>
    </row>
    <row r="16" spans="1:9" s="14" customFormat="1" ht="20.100000000000001" customHeight="1">
      <c r="A16" s="25" t="s">
        <v>108</v>
      </c>
      <c r="B16" s="20">
        <v>0</v>
      </c>
    </row>
    <row r="17" spans="1:2" s="7" customFormat="1" ht="20.100000000000001" customHeight="1" thickBot="1">
      <c r="A17" s="26" t="s">
        <v>109</v>
      </c>
      <c r="B17" s="21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21"/>
  <sheetViews>
    <sheetView topLeftCell="A19" workbookViewId="0">
      <selection activeCell="E7" sqref="E7"/>
    </sheetView>
  </sheetViews>
  <sheetFormatPr defaultRowHeight="12.75"/>
  <cols>
    <col min="1" max="1" width="47.85546875" style="44" customWidth="1"/>
    <col min="2" max="2" width="19.140625" style="44" customWidth="1"/>
    <col min="3" max="16384" width="9.140625" style="44"/>
  </cols>
  <sheetData>
    <row r="2" spans="1:2">
      <c r="A2" s="350" t="s">
        <v>356</v>
      </c>
      <c r="B2" s="373"/>
    </row>
    <row r="5" spans="1:2" ht="15.75">
      <c r="A5" s="375" t="s">
        <v>122</v>
      </c>
      <c r="B5" s="373"/>
    </row>
    <row r="6" spans="1:2">
      <c r="B6" s="134" t="s">
        <v>110</v>
      </c>
    </row>
    <row r="8" spans="1:2" ht="3" customHeight="1" thickBot="1"/>
    <row r="9" spans="1:2" ht="0.75" hidden="1" customHeight="1" thickBot="1"/>
    <row r="10" spans="1:2" ht="47.25" customHeight="1" thickBot="1">
      <c r="A10" s="268" t="s">
        <v>23</v>
      </c>
      <c r="B10" s="268" t="s">
        <v>101</v>
      </c>
    </row>
    <row r="11" spans="1:2" ht="20.100000000000001" customHeight="1">
      <c r="A11" s="88" t="s">
        <v>111</v>
      </c>
      <c r="B11" s="53">
        <v>68018833</v>
      </c>
    </row>
    <row r="12" spans="1:2" ht="20.100000000000001" customHeight="1">
      <c r="A12" s="54" t="s">
        <v>112</v>
      </c>
      <c r="B12" s="54">
        <v>51313214</v>
      </c>
    </row>
    <row r="13" spans="1:2" s="94" customFormat="1" ht="20.100000000000001" customHeight="1">
      <c r="A13" s="64" t="s">
        <v>113</v>
      </c>
      <c r="B13" s="64">
        <v>16705619</v>
      </c>
    </row>
    <row r="14" spans="1:2" ht="20.100000000000001" customHeight="1">
      <c r="A14" s="54" t="s">
        <v>114</v>
      </c>
      <c r="B14" s="54">
        <v>14156703</v>
      </c>
    </row>
    <row r="15" spans="1:2" ht="20.100000000000001" customHeight="1">
      <c r="A15" s="54" t="s">
        <v>115</v>
      </c>
      <c r="B15" s="54">
        <v>765196</v>
      </c>
    </row>
    <row r="16" spans="1:2" s="94" customFormat="1" ht="20.100000000000001" customHeight="1" thickBot="1">
      <c r="A16" s="89" t="s">
        <v>116</v>
      </c>
      <c r="B16" s="271">
        <v>13391507</v>
      </c>
    </row>
    <row r="17" spans="1:2" s="102" customFormat="1" ht="20.100000000000001" customHeight="1" thickBot="1">
      <c r="A17" s="31" t="s">
        <v>117</v>
      </c>
      <c r="B17" s="31">
        <v>30097126</v>
      </c>
    </row>
    <row r="18" spans="1:2" ht="20.100000000000001" customHeight="1" thickBot="1">
      <c r="A18" s="146" t="s">
        <v>118</v>
      </c>
      <c r="B18" s="153">
        <v>0</v>
      </c>
    </row>
    <row r="19" spans="1:2" s="102" customFormat="1" ht="20.100000000000001" customHeight="1" thickBot="1">
      <c r="A19" s="31" t="s">
        <v>119</v>
      </c>
      <c r="B19" s="31">
        <v>30097126</v>
      </c>
    </row>
    <row r="20" spans="1:2" ht="20.100000000000001" customHeight="1" thickBot="1">
      <c r="A20" s="146" t="s">
        <v>121</v>
      </c>
      <c r="B20" s="153">
        <v>0</v>
      </c>
    </row>
    <row r="21" spans="1:2" s="102" customFormat="1" ht="20.100000000000001" customHeight="1" thickBot="1">
      <c r="A21" s="31" t="s">
        <v>120</v>
      </c>
      <c r="B21" s="31">
        <v>30097126</v>
      </c>
    </row>
  </sheetData>
  <mergeCells count="2">
    <mergeCell ref="A2:B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D25" sqref="D25"/>
    </sheetView>
  </sheetViews>
  <sheetFormatPr defaultRowHeight="12.75"/>
  <cols>
    <col min="1" max="1" width="29.28515625" style="44" customWidth="1"/>
    <col min="2" max="2" width="16.140625" style="44" customWidth="1"/>
    <col min="3" max="3" width="16.5703125" style="44" customWidth="1"/>
    <col min="4" max="4" width="13.140625" style="44" customWidth="1"/>
    <col min="5" max="5" width="13.7109375" style="44" customWidth="1"/>
    <col min="6" max="16384" width="9.140625" style="44"/>
  </cols>
  <sheetData>
    <row r="2" spans="1:5">
      <c r="B2" s="373" t="s">
        <v>357</v>
      </c>
      <c r="C2" s="373"/>
      <c r="D2" s="373"/>
      <c r="E2" s="373"/>
    </row>
    <row r="8" spans="1:5" ht="15">
      <c r="A8" s="379" t="s">
        <v>198</v>
      </c>
      <c r="B8" s="379"/>
      <c r="C8" s="379"/>
      <c r="D8" s="379"/>
      <c r="E8" s="373"/>
    </row>
    <row r="9" spans="1:5" ht="15">
      <c r="A9" s="379" t="s">
        <v>123</v>
      </c>
      <c r="B9" s="379"/>
      <c r="C9" s="379"/>
      <c r="D9" s="379"/>
      <c r="E9" s="373"/>
    </row>
    <row r="11" spans="1:5" ht="15.75" thickBot="1">
      <c r="D11" s="272"/>
      <c r="E11" s="307" t="s">
        <v>110</v>
      </c>
    </row>
    <row r="12" spans="1:5" ht="15.75" thickBot="1">
      <c r="A12" s="273" t="s">
        <v>124</v>
      </c>
      <c r="B12" s="274" t="s">
        <v>199</v>
      </c>
      <c r="C12" s="274" t="s">
        <v>161</v>
      </c>
      <c r="D12" s="275" t="s">
        <v>160</v>
      </c>
      <c r="E12" s="276" t="s">
        <v>200</v>
      </c>
    </row>
    <row r="13" spans="1:5">
      <c r="A13" s="277" t="s">
        <v>125</v>
      </c>
      <c r="B13" s="37">
        <v>14118300</v>
      </c>
      <c r="C13" s="37">
        <v>7600000</v>
      </c>
      <c r="D13" s="38">
        <v>7700000</v>
      </c>
      <c r="E13" s="39">
        <v>7800000</v>
      </c>
    </row>
    <row r="14" spans="1:5">
      <c r="A14" s="278" t="s">
        <v>126</v>
      </c>
      <c r="B14" s="27">
        <v>1404327</v>
      </c>
      <c r="C14" s="27">
        <v>1300000</v>
      </c>
      <c r="D14" s="29">
        <v>1400000</v>
      </c>
      <c r="E14" s="40">
        <v>1500000</v>
      </c>
    </row>
    <row r="15" spans="1:5">
      <c r="A15" s="278" t="s">
        <v>127</v>
      </c>
      <c r="B15" s="27">
        <v>437</v>
      </c>
      <c r="C15" s="27">
        <v>0</v>
      </c>
      <c r="D15" s="29">
        <v>0</v>
      </c>
      <c r="E15" s="40">
        <v>0</v>
      </c>
    </row>
    <row r="16" spans="1:5">
      <c r="A16" s="278" t="s">
        <v>128</v>
      </c>
      <c r="B16" s="27">
        <v>86412</v>
      </c>
      <c r="C16" s="27">
        <v>0</v>
      </c>
      <c r="D16" s="29">
        <v>0</v>
      </c>
      <c r="E16" s="40">
        <v>0</v>
      </c>
    </row>
    <row r="17" spans="1:5" ht="13.5" thickBot="1">
      <c r="A17" s="279" t="s">
        <v>129</v>
      </c>
      <c r="B17" s="41">
        <v>2405229</v>
      </c>
      <c r="C17" s="41">
        <v>5379000</v>
      </c>
      <c r="D17" s="42">
        <v>5000000</v>
      </c>
      <c r="E17" s="43">
        <v>5000000</v>
      </c>
    </row>
    <row r="18" spans="1:5" ht="15.75" thickBot="1">
      <c r="A18" s="280" t="s">
        <v>130</v>
      </c>
      <c r="B18" s="28">
        <f>SUM(B13:B17)</f>
        <v>18014705</v>
      </c>
      <c r="C18" s="28">
        <f>SUM(C13:C17)</f>
        <v>14279000</v>
      </c>
      <c r="D18" s="30">
        <f>SUM(D13:D17)</f>
        <v>14100000</v>
      </c>
      <c r="E18" s="31">
        <f>SUM(E13:E17)</f>
        <v>14300000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1.mell.bev.</vt:lpstr>
      <vt:lpstr>1.mell.kiad.</vt:lpstr>
      <vt:lpstr>2.mell.kiem.kiad.</vt:lpstr>
      <vt:lpstr>3.mell.műk-felh.mérleg</vt:lpstr>
      <vt:lpstr>4.mell-felh.bev-kiad</vt:lpstr>
      <vt:lpstr>5.mell.pénze.vált.</vt:lpstr>
      <vt:lpstr>6.mell.kvetett tám.</vt:lpstr>
      <vt:lpstr>7.mell.maradvány</vt:lpstr>
      <vt:lpstr>8.mell.stab.</vt:lpstr>
      <vt:lpstr>9.mell.vagyon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Windows-felhasználó</cp:lastModifiedBy>
  <cp:lastPrinted>2018-06-18T08:29:24Z</cp:lastPrinted>
  <dcterms:created xsi:type="dcterms:W3CDTF">2015-04-24T08:16:51Z</dcterms:created>
  <dcterms:modified xsi:type="dcterms:W3CDTF">2018-06-21T06:34:32Z</dcterms:modified>
</cp:coreProperties>
</file>