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1.melléklet" sheetId="3" r:id="rId1"/>
  </sheets>
  <calcPr calcId="124519"/>
</workbook>
</file>

<file path=xl/calcChain.xml><?xml version="1.0" encoding="utf-8"?>
<calcChain xmlns="http://schemas.openxmlformats.org/spreadsheetml/2006/main">
  <c r="H24" i="3"/>
  <c r="G24"/>
  <c r="C25"/>
  <c r="C30"/>
  <c r="D25"/>
  <c r="D20"/>
  <c r="C20"/>
  <c r="D10"/>
  <c r="F24"/>
  <c r="F30"/>
  <c r="B27"/>
  <c r="B23"/>
  <c r="B20"/>
  <c r="B18"/>
  <c r="B17"/>
  <c r="B13"/>
  <c r="B10"/>
  <c r="B7"/>
  <c r="B6"/>
  <c r="B25"/>
  <c r="B30"/>
</calcChain>
</file>

<file path=xl/sharedStrings.xml><?xml version="1.0" encoding="utf-8"?>
<sst xmlns="http://schemas.openxmlformats.org/spreadsheetml/2006/main" count="47" uniqueCount="44">
  <si>
    <t>Tény</t>
  </si>
  <si>
    <t>1. Intézmények működési bevételei</t>
  </si>
  <si>
    <t xml:space="preserve">    Helyi adók</t>
  </si>
  <si>
    <t xml:space="preserve">    Átengedett központi adók</t>
  </si>
  <si>
    <t>BEVÉTELEK MINDÖSSZESEN</t>
  </si>
  <si>
    <t>I. MŰKÖDÉSI KIADÁSOK</t>
  </si>
  <si>
    <t>VI. TARTALÉKOK</t>
  </si>
  <si>
    <t>Mód.ei.</t>
  </si>
  <si>
    <t xml:space="preserve">                                                                                                      K I M U T A T Á S</t>
  </si>
  <si>
    <t xml:space="preserve">                                                                                  Varbó község Önkormányzat költségvetési mérlegéről</t>
  </si>
  <si>
    <t>1.sz. melléklet</t>
  </si>
  <si>
    <t xml:space="preserve">                                     BEVÉTELEK</t>
  </si>
  <si>
    <t xml:space="preserve">                                              KIADÁSOK</t>
  </si>
  <si>
    <t xml:space="preserve">                          Megnevezés</t>
  </si>
  <si>
    <t xml:space="preserve">                       Megnevezés</t>
  </si>
  <si>
    <t>I. MŰKÖDÉSI BEVÉTELEK</t>
  </si>
  <si>
    <t xml:space="preserve">    Intézményi működési bevételek</t>
  </si>
  <si>
    <t xml:space="preserve">    Kamatbevételek</t>
  </si>
  <si>
    <t>2. Önkormányz. sajátos műk.bevétele</t>
  </si>
  <si>
    <t>II. TÁMOGATÁSOK</t>
  </si>
  <si>
    <t>II. FELHALMOZÁS, FELÚJÍTÁS</t>
  </si>
  <si>
    <t>1. Önkorm.ktgvetési támogatása</t>
  </si>
  <si>
    <t xml:space="preserve">    Helyi önkormányzatok költségvetési kapcsolatokból származó bevételei</t>
  </si>
  <si>
    <t>III. FELHALM.ÉS TŐKEJ.BEVÉTELEK</t>
  </si>
  <si>
    <t>III. VÉGLEGES PÉNZESZKÖZ ÁTAD.</t>
  </si>
  <si>
    <t>1. Pénzügyi befekt.bevételei</t>
  </si>
  <si>
    <t xml:space="preserve">    Osztalék és hozambevétel</t>
  </si>
  <si>
    <t>IV. TÁRSADALOM- ÉS SZOC.POL.</t>
  </si>
  <si>
    <t>IV. VÉGLEGESEN ÁTVETT PE.</t>
  </si>
  <si>
    <t>V. NYÚJTOTT KÖLCSÖNÖK</t>
  </si>
  <si>
    <t>1. Műk.c.pe.átvét.ÁH-n belülről</t>
  </si>
  <si>
    <t>2. Felhalm.c.átvett pe.</t>
  </si>
  <si>
    <t>V. TÁMOG.KÖLCSÖN VISSZATÉR.</t>
  </si>
  <si>
    <t>1. Felh.c.tám.kölcs.visszat.ÁH-n kívül</t>
  </si>
  <si>
    <t>Költségvetési kiadások összesen</t>
  </si>
  <si>
    <t>Költségvetési bevételek összesen</t>
  </si>
  <si>
    <t>VI.Előző évi pénzmaradvány</t>
  </si>
  <si>
    <t>VII. HITELTÖRLESZTÉS</t>
  </si>
  <si>
    <t>VI. FINANSZÍROZÁSI BEVÉTEL</t>
  </si>
  <si>
    <t>1. Működési célú hitelfelvétel</t>
  </si>
  <si>
    <t>2. Fejlesztési célú hitelfelvétel</t>
  </si>
  <si>
    <t>KIADÁSOK MINDÖSSZESEN</t>
  </si>
  <si>
    <t>ezer Ft-ban</t>
  </si>
  <si>
    <t>Eredeti ei.</t>
  </si>
</sst>
</file>

<file path=xl/styles.xml><?xml version="1.0" encoding="utf-8"?>
<styleSheet xmlns="http://schemas.openxmlformats.org/spreadsheetml/2006/main">
  <numFmts count="1">
    <numFmt numFmtId="44" formatCode="_-* #,##0.00\ &quot;Ft&quot;_-;\-* #,##0.00\ &quot;Ft&quot;_-;_-* &quot;-&quot;??\ &quot;Ft&quot;_-;_-@_-"/>
  </numFmts>
  <fonts count="10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i/>
      <sz val="10"/>
      <name val="Arial CE"/>
      <family val="2"/>
      <charset val="238"/>
    </font>
    <font>
      <sz val="10"/>
      <color indexed="8"/>
      <name val="Calibri"/>
      <family val="2"/>
      <charset val="238"/>
    </font>
    <font>
      <b/>
      <i/>
      <sz val="10"/>
      <name val="Arial CE"/>
      <family val="2"/>
      <charset val="238"/>
    </font>
    <font>
      <sz val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/>
    <xf numFmtId="0" fontId="3" fillId="0" borderId="1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0" xfId="0" applyFont="1"/>
    <xf numFmtId="0" fontId="5" fillId="0" borderId="0" xfId="0" applyFont="1"/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vertical="top"/>
    </xf>
    <xf numFmtId="1" fontId="5" fillId="0" borderId="1" xfId="0" applyNumberFormat="1" applyFont="1" applyBorder="1"/>
    <xf numFmtId="0" fontId="8" fillId="0" borderId="1" xfId="0" applyFont="1" applyBorder="1" applyAlignment="1">
      <alignment vertical="top"/>
    </xf>
    <xf numFmtId="0" fontId="8" fillId="0" borderId="1" xfId="0" applyFont="1" applyBorder="1"/>
    <xf numFmtId="1" fontId="3" fillId="0" borderId="1" xfId="0" applyNumberFormat="1" applyFont="1" applyBorder="1"/>
    <xf numFmtId="0" fontId="5" fillId="0" borderId="1" xfId="0" applyFont="1" applyBorder="1" applyAlignment="1">
      <alignment horizontal="left"/>
    </xf>
    <xf numFmtId="1" fontId="8" fillId="0" borderId="1" xfId="0" applyNumberFormat="1" applyFont="1" applyBorder="1"/>
    <xf numFmtId="0" fontId="3" fillId="0" borderId="2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3" fillId="0" borderId="3" xfId="0" applyFont="1" applyBorder="1" applyAlignment="1">
      <alignment vertical="top"/>
    </xf>
  </cellXfs>
  <cellStyles count="3">
    <cellStyle name="Normal" xfId="0" builtinId="0"/>
    <cellStyle name="Normál 3" xfId="1"/>
    <cellStyle name="Pénznem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2"/>
  <sheetViews>
    <sheetView tabSelected="1" workbookViewId="0">
      <selection activeCell="K13" sqref="K13"/>
    </sheetView>
  </sheetViews>
  <sheetFormatPr defaultRowHeight="15"/>
  <cols>
    <col min="1" max="1" width="33.28515625" style="5" customWidth="1"/>
    <col min="2" max="2" width="12.7109375" style="5" customWidth="1"/>
    <col min="3" max="3" width="10.7109375" style="5" customWidth="1"/>
    <col min="4" max="4" width="10.42578125" style="5" customWidth="1"/>
    <col min="5" max="5" width="32.140625" style="5" customWidth="1"/>
    <col min="6" max="6" width="12.7109375" style="5" customWidth="1"/>
    <col min="7" max="7" width="10" style="5" customWidth="1"/>
    <col min="8" max="8" width="9.7109375" style="5" customWidth="1"/>
    <col min="9" max="9" width="9.140625" style="5"/>
  </cols>
  <sheetData>
    <row r="1" spans="1:8">
      <c r="A1" s="1" t="s">
        <v>8</v>
      </c>
      <c r="B1" s="1"/>
      <c r="C1" s="1"/>
      <c r="D1" s="1"/>
      <c r="E1" s="1"/>
      <c r="F1" s="1"/>
      <c r="G1" s="1"/>
      <c r="H1" s="1"/>
    </row>
    <row r="2" spans="1:8">
      <c r="A2" s="1" t="s">
        <v>9</v>
      </c>
      <c r="B2" s="1"/>
      <c r="C2" s="1"/>
      <c r="D2" s="1"/>
      <c r="E2" s="1"/>
      <c r="F2" s="1"/>
      <c r="G2" s="1"/>
      <c r="H2" s="1"/>
    </row>
    <row r="3" spans="1:8">
      <c r="A3" s="6" t="s">
        <v>10</v>
      </c>
      <c r="B3" s="6"/>
      <c r="C3" s="6"/>
      <c r="D3" s="6"/>
      <c r="E3" s="6"/>
      <c r="F3" s="6"/>
      <c r="G3" s="6" t="s">
        <v>42</v>
      </c>
      <c r="H3" s="6"/>
    </row>
    <row r="4" spans="1:8">
      <c r="A4" s="2" t="s">
        <v>11</v>
      </c>
      <c r="B4" s="4"/>
      <c r="C4" s="4"/>
      <c r="D4" s="4"/>
      <c r="E4" s="2" t="s">
        <v>12</v>
      </c>
      <c r="F4" s="2"/>
      <c r="G4" s="2"/>
      <c r="H4" s="2"/>
    </row>
    <row r="5" spans="1:8">
      <c r="A5" s="4" t="s">
        <v>13</v>
      </c>
      <c r="B5" s="13" t="s">
        <v>43</v>
      </c>
      <c r="C5" s="4" t="s">
        <v>7</v>
      </c>
      <c r="D5" s="4" t="s">
        <v>0</v>
      </c>
      <c r="E5" s="4" t="s">
        <v>14</v>
      </c>
      <c r="F5" s="13" t="s">
        <v>43</v>
      </c>
      <c r="G5" s="4" t="s">
        <v>7</v>
      </c>
      <c r="H5" s="4" t="s">
        <v>0</v>
      </c>
    </row>
    <row r="6" spans="1:8">
      <c r="A6" s="2" t="s">
        <v>15</v>
      </c>
      <c r="B6" s="2">
        <f>B7+B10</f>
        <v>18859</v>
      </c>
      <c r="C6" s="2">
        <v>18858</v>
      </c>
      <c r="D6" s="2">
        <v>25936</v>
      </c>
      <c r="E6" s="18" t="s">
        <v>5</v>
      </c>
      <c r="F6" s="18">
        <v>37742</v>
      </c>
      <c r="G6" s="15">
        <v>37786</v>
      </c>
      <c r="H6" s="15">
        <v>34806</v>
      </c>
    </row>
    <row r="7" spans="1:8">
      <c r="A7" s="3" t="s">
        <v>1</v>
      </c>
      <c r="B7" s="3">
        <f>SUM(B8:B9)</f>
        <v>7059</v>
      </c>
      <c r="C7" s="3">
        <v>7058</v>
      </c>
      <c r="D7" s="3">
        <v>15560</v>
      </c>
      <c r="E7" s="18"/>
      <c r="F7" s="18"/>
      <c r="G7" s="20"/>
      <c r="H7" s="20"/>
    </row>
    <row r="8" spans="1:8">
      <c r="A8" s="4" t="s">
        <v>16</v>
      </c>
      <c r="B8" s="4">
        <v>6559</v>
      </c>
      <c r="C8" s="4">
        <v>6559</v>
      </c>
      <c r="D8" s="4">
        <v>14834</v>
      </c>
      <c r="E8" s="18"/>
      <c r="F8" s="18"/>
      <c r="G8" s="20"/>
      <c r="H8" s="20"/>
    </row>
    <row r="9" spans="1:8">
      <c r="A9" s="4" t="s">
        <v>17</v>
      </c>
      <c r="B9" s="4">
        <v>500</v>
      </c>
      <c r="C9" s="4">
        <v>500</v>
      </c>
      <c r="D9" s="4">
        <v>726</v>
      </c>
      <c r="E9" s="18"/>
      <c r="F9" s="18"/>
      <c r="G9" s="20"/>
      <c r="H9" s="20"/>
    </row>
    <row r="10" spans="1:8">
      <c r="A10" s="3" t="s">
        <v>18</v>
      </c>
      <c r="B10" s="3">
        <f>SUM(B11:B12)</f>
        <v>11800</v>
      </c>
      <c r="C10" s="3">
        <v>11800</v>
      </c>
      <c r="D10" s="3">
        <f>SUM(D11:D12)</f>
        <v>10376</v>
      </c>
      <c r="E10" s="18"/>
      <c r="F10" s="18"/>
      <c r="G10" s="20"/>
      <c r="H10" s="20"/>
    </row>
    <row r="11" spans="1:8">
      <c r="A11" s="4" t="s">
        <v>2</v>
      </c>
      <c r="B11" s="4">
        <v>9800</v>
      </c>
      <c r="C11" s="4">
        <v>9800</v>
      </c>
      <c r="D11" s="4">
        <v>9088</v>
      </c>
      <c r="E11" s="18"/>
      <c r="F11" s="18"/>
      <c r="G11" s="20"/>
      <c r="H11" s="20"/>
    </row>
    <row r="12" spans="1:8">
      <c r="A12" s="4" t="s">
        <v>3</v>
      </c>
      <c r="B12" s="4">
        <v>2000</v>
      </c>
      <c r="C12" s="4">
        <v>2000</v>
      </c>
      <c r="D12" s="4">
        <v>1288</v>
      </c>
      <c r="E12" s="18"/>
      <c r="F12" s="18"/>
      <c r="G12" s="16"/>
      <c r="H12" s="16"/>
    </row>
    <row r="13" spans="1:8">
      <c r="A13" s="2" t="s">
        <v>19</v>
      </c>
      <c r="B13" s="2">
        <f>B14</f>
        <v>40479</v>
      </c>
      <c r="C13" s="2">
        <v>51352</v>
      </c>
      <c r="D13" s="2">
        <v>40399</v>
      </c>
      <c r="E13" s="18" t="s">
        <v>20</v>
      </c>
      <c r="F13" s="18">
        <v>118093</v>
      </c>
      <c r="G13" s="15">
        <v>118093</v>
      </c>
      <c r="H13" s="15">
        <v>157929</v>
      </c>
    </row>
    <row r="14" spans="1:8">
      <c r="A14" s="3" t="s">
        <v>21</v>
      </c>
      <c r="B14" s="3">
        <v>40479</v>
      </c>
      <c r="C14" s="3">
        <v>51352</v>
      </c>
      <c r="D14" s="3">
        <v>40399</v>
      </c>
      <c r="E14" s="18"/>
      <c r="F14" s="18"/>
      <c r="G14" s="20"/>
      <c r="H14" s="20"/>
    </row>
    <row r="15" spans="1:8" ht="39">
      <c r="A15" s="7" t="s">
        <v>22</v>
      </c>
      <c r="B15" s="4">
        <v>40479</v>
      </c>
      <c r="C15" s="4">
        <v>51352</v>
      </c>
      <c r="D15" s="4">
        <v>40399</v>
      </c>
      <c r="E15" s="18"/>
      <c r="F15" s="18"/>
      <c r="G15" s="20"/>
      <c r="H15" s="20"/>
    </row>
    <row r="16" spans="1:8">
      <c r="A16" s="4"/>
      <c r="B16" s="4"/>
      <c r="C16" s="4"/>
      <c r="D16" s="4"/>
      <c r="E16" s="18"/>
      <c r="F16" s="18"/>
      <c r="G16" s="16"/>
      <c r="H16" s="16"/>
    </row>
    <row r="17" spans="1:8">
      <c r="A17" s="2" t="s">
        <v>23</v>
      </c>
      <c r="B17" s="2">
        <f>B18</f>
        <v>250</v>
      </c>
      <c r="C17" s="2">
        <v>250</v>
      </c>
      <c r="D17" s="2">
        <v>423</v>
      </c>
      <c r="E17" s="18" t="s">
        <v>24</v>
      </c>
      <c r="F17" s="18">
        <v>42462</v>
      </c>
      <c r="G17" s="15">
        <v>42462</v>
      </c>
      <c r="H17" s="15">
        <v>33010</v>
      </c>
    </row>
    <row r="18" spans="1:8">
      <c r="A18" s="3" t="s">
        <v>25</v>
      </c>
      <c r="B18" s="3">
        <f>SUM(B19)</f>
        <v>250</v>
      </c>
      <c r="C18" s="3">
        <v>250</v>
      </c>
      <c r="D18" s="3">
        <v>423</v>
      </c>
      <c r="E18" s="18"/>
      <c r="F18" s="18"/>
      <c r="G18" s="16"/>
      <c r="H18" s="16"/>
    </row>
    <row r="19" spans="1:8">
      <c r="A19" s="4" t="s">
        <v>26</v>
      </c>
      <c r="B19" s="4">
        <v>250</v>
      </c>
      <c r="C19" s="4">
        <v>250</v>
      </c>
      <c r="D19" s="4">
        <v>423</v>
      </c>
      <c r="E19" s="8" t="s">
        <v>27</v>
      </c>
      <c r="F19" s="8">
        <v>2563</v>
      </c>
      <c r="G19" s="8">
        <v>8821</v>
      </c>
      <c r="H19" s="8">
        <v>7089</v>
      </c>
    </row>
    <row r="20" spans="1:8">
      <c r="A20" s="2" t="s">
        <v>28</v>
      </c>
      <c r="B20" s="2">
        <f>B21+B22</f>
        <v>132821</v>
      </c>
      <c r="C20" s="12">
        <f>SUM(C21:C22)</f>
        <v>132886</v>
      </c>
      <c r="D20" s="12">
        <f>SUM(D21:D22)</f>
        <v>158733</v>
      </c>
      <c r="E20" s="18" t="s">
        <v>29</v>
      </c>
      <c r="F20" s="18">
        <v>0</v>
      </c>
      <c r="G20" s="15">
        <v>0</v>
      </c>
      <c r="H20" s="15">
        <v>300</v>
      </c>
    </row>
    <row r="21" spans="1:8">
      <c r="A21" s="4" t="s">
        <v>30</v>
      </c>
      <c r="B21" s="9">
        <v>11169</v>
      </c>
      <c r="C21" s="9">
        <v>11234</v>
      </c>
      <c r="D21" s="9">
        <v>12934</v>
      </c>
      <c r="E21" s="18"/>
      <c r="F21" s="18"/>
      <c r="G21" s="16"/>
      <c r="H21" s="16"/>
    </row>
    <row r="22" spans="1:8">
      <c r="A22" s="4" t="s">
        <v>31</v>
      </c>
      <c r="B22" s="4">
        <v>121652</v>
      </c>
      <c r="C22" s="4">
        <v>121652</v>
      </c>
      <c r="D22" s="4">
        <v>145799</v>
      </c>
      <c r="E22" s="18" t="s">
        <v>6</v>
      </c>
      <c r="F22" s="19">
        <v>22579</v>
      </c>
      <c r="G22" s="15">
        <v>27214</v>
      </c>
      <c r="H22" s="15">
        <v>0</v>
      </c>
    </row>
    <row r="23" spans="1:8">
      <c r="A23" s="2" t="s">
        <v>32</v>
      </c>
      <c r="B23" s="2">
        <f>B24</f>
        <v>30</v>
      </c>
      <c r="C23" s="2">
        <v>30</v>
      </c>
      <c r="D23" s="2">
        <v>364</v>
      </c>
      <c r="E23" s="18"/>
      <c r="F23" s="19"/>
      <c r="G23" s="16"/>
      <c r="H23" s="16"/>
    </row>
    <row r="24" spans="1:8">
      <c r="A24" s="4" t="s">
        <v>33</v>
      </c>
      <c r="B24" s="4">
        <v>30</v>
      </c>
      <c r="C24" s="4">
        <v>30</v>
      </c>
      <c r="D24" s="4">
        <v>364</v>
      </c>
      <c r="E24" s="10" t="s">
        <v>34</v>
      </c>
      <c r="F24" s="10">
        <f>SUM(F6:F23)</f>
        <v>223439</v>
      </c>
      <c r="G24" s="10">
        <f>SUM(G6:G23)</f>
        <v>234376</v>
      </c>
      <c r="H24" s="10">
        <f>SUM(H6:H23)</f>
        <v>233134</v>
      </c>
    </row>
    <row r="25" spans="1:8">
      <c r="A25" s="11" t="s">
        <v>35</v>
      </c>
      <c r="B25" s="11">
        <f>B6+B13+B17+B20+B23</f>
        <v>192439</v>
      </c>
      <c r="C25" s="14">
        <f>C6+C13+C17+C20+C23</f>
        <v>203376</v>
      </c>
      <c r="D25" s="14">
        <f>D6+D17+D13+D20+D23</f>
        <v>225855</v>
      </c>
      <c r="E25" s="10"/>
      <c r="F25" s="10"/>
      <c r="G25" s="10"/>
      <c r="H25" s="10"/>
    </row>
    <row r="26" spans="1:8">
      <c r="A26" s="11" t="s">
        <v>36</v>
      </c>
      <c r="B26" s="11">
        <v>31000</v>
      </c>
      <c r="C26" s="11">
        <v>31000</v>
      </c>
      <c r="D26" s="11">
        <v>0</v>
      </c>
      <c r="E26" s="18" t="s">
        <v>37</v>
      </c>
      <c r="F26" s="19">
        <v>0</v>
      </c>
      <c r="G26" s="15">
        <v>0</v>
      </c>
      <c r="H26" s="15">
        <v>0</v>
      </c>
    </row>
    <row r="27" spans="1:8">
      <c r="A27" s="2" t="s">
        <v>38</v>
      </c>
      <c r="B27" s="2">
        <f>SUM(B28:B29)</f>
        <v>0</v>
      </c>
      <c r="C27" s="2">
        <v>0</v>
      </c>
      <c r="D27" s="2">
        <v>0</v>
      </c>
      <c r="E27" s="18"/>
      <c r="F27" s="19"/>
      <c r="G27" s="16"/>
      <c r="H27" s="16"/>
    </row>
    <row r="28" spans="1:8">
      <c r="A28" s="4" t="s">
        <v>39</v>
      </c>
      <c r="B28" s="4">
        <v>0</v>
      </c>
      <c r="C28" s="4">
        <v>0</v>
      </c>
      <c r="D28" s="4">
        <v>0</v>
      </c>
      <c r="E28" s="4"/>
      <c r="F28" s="4"/>
      <c r="G28" s="4"/>
      <c r="H28" s="4"/>
    </row>
    <row r="29" spans="1:8">
      <c r="A29" s="4" t="s">
        <v>40</v>
      </c>
      <c r="B29" s="4">
        <v>0</v>
      </c>
      <c r="C29" s="4">
        <v>0</v>
      </c>
      <c r="D29" s="4">
        <v>0</v>
      </c>
      <c r="E29" s="4"/>
      <c r="F29" s="4"/>
      <c r="G29" s="4"/>
      <c r="H29" s="4"/>
    </row>
    <row r="30" spans="1:8">
      <c r="A30" s="2" t="s">
        <v>4</v>
      </c>
      <c r="B30" s="12">
        <f>B25+B26+B27</f>
        <v>223439</v>
      </c>
      <c r="C30" s="12">
        <f>C25+C26</f>
        <v>234376</v>
      </c>
      <c r="D30" s="12">
        <v>225855</v>
      </c>
      <c r="E30" s="2" t="s">
        <v>41</v>
      </c>
      <c r="F30" s="2">
        <f>F24+F26</f>
        <v>223439</v>
      </c>
      <c r="G30" s="2">
        <v>234376</v>
      </c>
      <c r="H30" s="2">
        <v>233134</v>
      </c>
    </row>
    <row r="32" spans="1:8">
      <c r="A32" s="17">
        <v>1</v>
      </c>
      <c r="B32" s="17"/>
      <c r="C32" s="17"/>
      <c r="D32" s="17"/>
      <c r="E32" s="17"/>
      <c r="F32" s="17"/>
      <c r="G32" s="17"/>
      <c r="H32" s="17"/>
    </row>
  </sheetData>
  <mergeCells count="25">
    <mergeCell ref="F17:F18"/>
    <mergeCell ref="G6:G12"/>
    <mergeCell ref="H6:H12"/>
    <mergeCell ref="G13:G16"/>
    <mergeCell ref="H13:H16"/>
    <mergeCell ref="G20:G21"/>
    <mergeCell ref="H20:H21"/>
    <mergeCell ref="G22:G23"/>
    <mergeCell ref="G17:G18"/>
    <mergeCell ref="H17:H18"/>
    <mergeCell ref="E6:E12"/>
    <mergeCell ref="E13:E16"/>
    <mergeCell ref="E17:E18"/>
    <mergeCell ref="F6:F12"/>
    <mergeCell ref="F13:F16"/>
    <mergeCell ref="G26:G27"/>
    <mergeCell ref="H26:H27"/>
    <mergeCell ref="H22:H23"/>
    <mergeCell ref="A32:H32"/>
    <mergeCell ref="E20:E21"/>
    <mergeCell ref="E22:E23"/>
    <mergeCell ref="E26:E27"/>
    <mergeCell ref="F20:F21"/>
    <mergeCell ref="F22:F23"/>
    <mergeCell ref="F26:F27"/>
  </mergeCells>
  <phoneticPr fontId="9" type="noConversion"/>
  <pageMargins left="0.11811023622047245" right="0.11811023622047245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1.melléklet</vt:lpstr>
    </vt:vector>
  </TitlesOfParts>
  <Company>The 609 Team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2013-10-25T07:30:38Z</cp:lastPrinted>
  <dcterms:created xsi:type="dcterms:W3CDTF">2013-08-28T08:38:52Z</dcterms:created>
  <dcterms:modified xsi:type="dcterms:W3CDTF">2013-11-25T13:07:14Z</dcterms:modified>
</cp:coreProperties>
</file>