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8.melléklet" sheetId="1" r:id="rId1"/>
  </sheets>
  <calcPr calcId="145621"/>
</workbook>
</file>

<file path=xl/calcChain.xml><?xml version="1.0" encoding="utf-8"?>
<calcChain xmlns="http://schemas.openxmlformats.org/spreadsheetml/2006/main">
  <c r="F11" i="1" l="1"/>
  <c r="E11" i="1"/>
  <c r="C9" i="1" l="1"/>
  <c r="D9" i="1"/>
  <c r="E14" i="1"/>
  <c r="E9" i="1"/>
  <c r="E7" i="1" l="1"/>
  <c r="I7" i="1" s="1"/>
  <c r="C7" i="1"/>
  <c r="I10" i="1"/>
  <c r="F14" i="1" l="1"/>
  <c r="J21" i="1"/>
  <c r="J22" i="1"/>
  <c r="J23" i="1"/>
  <c r="J24" i="1"/>
  <c r="J20" i="1"/>
  <c r="I24" i="1"/>
  <c r="I20" i="1"/>
  <c r="H14" i="1"/>
  <c r="H13" i="1" s="1"/>
  <c r="J8" i="1"/>
  <c r="J15" i="1"/>
  <c r="J16" i="1"/>
  <c r="J17" i="1"/>
  <c r="I11" i="1"/>
  <c r="I13" i="1"/>
  <c r="I15" i="1"/>
  <c r="I16" i="1"/>
  <c r="I17" i="1"/>
  <c r="I23" i="1"/>
  <c r="I22" i="1"/>
  <c r="I8" i="1"/>
  <c r="I21" i="1"/>
  <c r="I12" i="1" l="1"/>
  <c r="H12" i="1"/>
  <c r="J12" i="1" s="1"/>
  <c r="J13" i="1"/>
  <c r="H11" i="1"/>
  <c r="C14" i="1"/>
  <c r="D14" i="1"/>
  <c r="J14" i="1" s="1"/>
  <c r="H25" i="1"/>
  <c r="G25" i="1"/>
  <c r="F25" i="1"/>
  <c r="E25" i="1"/>
  <c r="D25" i="1"/>
  <c r="C25" i="1"/>
  <c r="J25" i="1"/>
  <c r="I25" i="1"/>
  <c r="G9" i="1"/>
  <c r="G7" i="1" s="1"/>
  <c r="F9" i="1"/>
  <c r="F7" i="1" s="1"/>
  <c r="H10" i="1" l="1"/>
  <c r="J11" i="1"/>
  <c r="I14" i="1"/>
  <c r="I9" i="1"/>
  <c r="D7" i="1"/>
  <c r="J7" i="1" s="1"/>
  <c r="J10" i="1" l="1"/>
  <c r="H9" i="1"/>
  <c r="H7" i="1" l="1"/>
  <c r="J9" i="1"/>
</calcChain>
</file>

<file path=xl/sharedStrings.xml><?xml version="1.0" encoding="utf-8"?>
<sst xmlns="http://schemas.openxmlformats.org/spreadsheetml/2006/main" count="52" uniqueCount="46">
  <si>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</si>
  <si>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</si>
  <si>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</si>
  <si>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</si>
  <si>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</si>
  <si>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</si>
  <si>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</si>
  <si>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</si>
  <si>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</si>
  <si>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</si>
  <si>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</si>
  <si>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</si>
  <si>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</si>
  <si>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</si>
  <si>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</si>
  <si>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</si>
  <si>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</si>
  <si>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Gépek, berendezések, felszerelések</t>
  </si>
  <si>
    <t>0-ra leírt eszközök összesen: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</si>
  <si>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</si>
  <si>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</si>
  <si>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</si>
  <si>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</si>
  <si>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</si>
  <si>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</si>
  <si>
    <t>E S Z K Ö Z Ö 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</si>
  <si>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</si>
  <si>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</si>
  <si>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</si>
  <si>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</si>
  <si>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</si>
  <si>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</si>
  <si>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</si>
  <si>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</si>
  <si>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</si>
  <si>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</si>
  <si>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</si>
  <si>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</si>
  <si>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</si>
  <si>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</si>
  <si>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</si>
  <si>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</si>
  <si>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</si>
  <si>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- Ingatlanok és kapcs. vagyoni é. jog</t>
  </si>
  <si>
    <t xml:space="preserve">  - Üzemeltetésre, kezelésre átad. eszk.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</si>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</sst>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3" fontId="7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8" fillId="0" borderId="1" xfId="0" applyFont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13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zoomScaleNormal="100" workbookViewId="0">
      <selection activeCell="M12" sqref="M12"/>
    </sheetView>
  </sheetViews>
  <sheetFormatPr defaultRowHeight="11.25" x14ac:dyDescent="0.2"/>
  <cols>
    <col min="1" max="1" width="4.28515625" style="1" customWidth="1"/>
    <col min="2" max="2" width="33.140625" style="2" customWidth="1"/>
    <col min="3" max="4" width="9.85546875" style="3" customWidth="1"/>
    <col min="5" max="6" width="12.85546875" style="3" customWidth="1"/>
    <col min="7" max="7" width="9.85546875" style="3" customWidth="1"/>
    <col min="8" max="8" width="9.42578125" style="3" customWidth="1"/>
    <col min="9" max="9" width="12.42578125" style="3" customWidth="1"/>
    <col min="10" max="10" width="13.42578125" style="3" customWidth="1"/>
    <col min="11" max="16384" width="9.140625" style="2"/>
  </cols>
  <sheetData>
    <row r="2" spans="1:10" ht="12.75" x14ac:dyDescent="0.2">
      <c r="J2" s="8" t="s">
        <v>45</v>
      </c>
    </row>
    <row r="3" spans="1:10" s="4" customFormat="1" ht="18" customHeight="1" x14ac:dyDescent="0.15">
      <c r="A3" s="43"/>
      <c r="B3" s="44" t="s">
        <v>0</v>
      </c>
      <c r="C3" s="47" t="s">
        <v>1</v>
      </c>
      <c r="D3" s="48"/>
      <c r="E3" s="48"/>
      <c r="F3" s="49"/>
      <c r="G3" s="50" t="s">
        <v>2</v>
      </c>
      <c r="H3" s="51"/>
      <c r="I3" s="50" t="s">
        <v>3</v>
      </c>
      <c r="J3" s="54"/>
    </row>
    <row r="4" spans="1:10" s="5" customFormat="1" ht="21" customHeight="1" x14ac:dyDescent="0.2">
      <c r="A4" s="43"/>
      <c r="B4" s="45"/>
      <c r="C4" s="57" t="s">
        <v>4</v>
      </c>
      <c r="D4" s="58"/>
      <c r="E4" s="59" t="s">
        <v>5</v>
      </c>
      <c r="F4" s="60"/>
      <c r="G4" s="52"/>
      <c r="H4" s="53"/>
      <c r="I4" s="55"/>
      <c r="J4" s="56"/>
    </row>
    <row r="5" spans="1:10" s="5" customFormat="1" ht="21" customHeight="1" x14ac:dyDescent="0.2">
      <c r="A5" s="43"/>
      <c r="B5" s="46"/>
      <c r="C5" s="30" t="s">
        <v>6</v>
      </c>
      <c r="D5" s="31" t="s">
        <v>7</v>
      </c>
      <c r="E5" s="30" t="s">
        <v>6</v>
      </c>
      <c r="F5" s="31" t="s">
        <v>7</v>
      </c>
      <c r="G5" s="30" t="s">
        <v>6</v>
      </c>
      <c r="H5" s="30" t="s">
        <v>7</v>
      </c>
      <c r="I5" s="30" t="s">
        <v>6</v>
      </c>
      <c r="J5" s="30" t="s">
        <v>7</v>
      </c>
    </row>
    <row r="6" spans="1:10" s="5" customFormat="1" ht="18" customHeight="1" x14ac:dyDescent="0.2">
      <c r="A6" s="11"/>
      <c r="B6" s="34" t="s">
        <v>25</v>
      </c>
      <c r="C6" s="35"/>
      <c r="D6" s="35"/>
      <c r="E6" s="35"/>
      <c r="F6" s="35"/>
      <c r="G6" s="35"/>
      <c r="H6" s="35"/>
      <c r="I6" s="35"/>
      <c r="J6" s="36"/>
    </row>
    <row r="7" spans="1:10" s="26" customFormat="1" ht="18" customHeight="1" x14ac:dyDescent="0.2">
      <c r="A7" s="23" t="s">
        <v>26</v>
      </c>
      <c r="B7" s="24" t="s">
        <v>8</v>
      </c>
      <c r="C7" s="25">
        <f t="shared" ref="C7:H7" si="0">SUM(C8,C9,C14,C17)</f>
        <v>0</v>
      </c>
      <c r="D7" s="25">
        <f t="shared" si="0"/>
        <v>0</v>
      </c>
      <c r="E7" s="25">
        <f>SUM(E8,E9,E14,E17)</f>
        <v>116509429</v>
      </c>
      <c r="F7" s="25">
        <f t="shared" si="0"/>
        <v>115341373</v>
      </c>
      <c r="G7" s="25">
        <f t="shared" si="0"/>
        <v>0</v>
      </c>
      <c r="H7" s="25">
        <f t="shared" si="0"/>
        <v>0</v>
      </c>
      <c r="I7" s="25">
        <f>SUM(C7,E7,G7)</f>
        <v>116509429</v>
      </c>
      <c r="J7" s="25">
        <f>SUM(D7,F7,H7)</f>
        <v>115341373</v>
      </c>
    </row>
    <row r="8" spans="1:10" s="6" customFormat="1" ht="18" customHeight="1" x14ac:dyDescent="0.2">
      <c r="A8" s="13" t="s">
        <v>27</v>
      </c>
      <c r="B8" s="20" t="s">
        <v>9</v>
      </c>
      <c r="C8" s="29">
        <v>0</v>
      </c>
      <c r="D8" s="29">
        <v>0</v>
      </c>
      <c r="E8" s="28">
        <v>754424</v>
      </c>
      <c r="F8" s="14">
        <v>571178</v>
      </c>
      <c r="G8" s="14">
        <v>0</v>
      </c>
      <c r="H8" s="14">
        <v>0</v>
      </c>
      <c r="I8" s="14">
        <f>SUM(C8,E8,G8)</f>
        <v>754424</v>
      </c>
      <c r="J8" s="14">
        <f t="shared" ref="J8:J17" si="1">SUM(D8,F8,H8)</f>
        <v>571178</v>
      </c>
    </row>
    <row r="9" spans="1:10" s="6" customFormat="1" ht="18" customHeight="1" x14ac:dyDescent="0.2">
      <c r="A9" s="13" t="s">
        <v>28</v>
      </c>
      <c r="B9" s="20" t="s">
        <v>10</v>
      </c>
      <c r="C9" s="14">
        <f t="shared" ref="C9:H9" si="2">SUM(C10:C13)</f>
        <v>0</v>
      </c>
      <c r="D9" s="14">
        <f t="shared" si="2"/>
        <v>0</v>
      </c>
      <c r="E9" s="14">
        <f t="shared" si="2"/>
        <v>115570210</v>
      </c>
      <c r="F9" s="14">
        <f t="shared" si="2"/>
        <v>114585400</v>
      </c>
      <c r="G9" s="14">
        <f t="shared" si="2"/>
        <v>0</v>
      </c>
      <c r="H9" s="14">
        <f t="shared" si="2"/>
        <v>0</v>
      </c>
      <c r="I9" s="14">
        <f t="shared" ref="I9:I17" si="3">SUM(C9,E9,G9)</f>
        <v>115570210</v>
      </c>
      <c r="J9" s="14">
        <f t="shared" si="1"/>
        <v>114585400</v>
      </c>
    </row>
    <row r="10" spans="1:10" ht="18" customHeight="1" x14ac:dyDescent="0.2">
      <c r="A10" s="13" t="s">
        <v>29</v>
      </c>
      <c r="B10" s="27" t="s">
        <v>19</v>
      </c>
      <c r="C10" s="22">
        <v>0</v>
      </c>
      <c r="D10" s="22">
        <v>0</v>
      </c>
      <c r="E10" s="22">
        <v>100351480</v>
      </c>
      <c r="F10" s="22">
        <v>99950008</v>
      </c>
      <c r="G10" s="15">
        <v>0</v>
      </c>
      <c r="H10" s="14">
        <f t="shared" ref="H10" si="4">SUM(H11:H14)</f>
        <v>0</v>
      </c>
      <c r="I10" s="22">
        <f>SUM(C10,E10,G10)</f>
        <v>100351480</v>
      </c>
      <c r="J10" s="22">
        <f t="shared" si="1"/>
        <v>99950008</v>
      </c>
    </row>
    <row r="11" spans="1:10" ht="18" customHeight="1" x14ac:dyDescent="0.2">
      <c r="A11" s="13" t="s">
        <v>30</v>
      </c>
      <c r="B11" s="27" t="s">
        <v>20</v>
      </c>
      <c r="C11" s="22">
        <v>0</v>
      </c>
      <c r="D11" s="22">
        <v>0</v>
      </c>
      <c r="E11" s="22">
        <f>15218730-8065296</f>
        <v>7153434</v>
      </c>
      <c r="F11" s="22">
        <f>14635392-8451341</f>
        <v>6184051</v>
      </c>
      <c r="G11" s="15">
        <v>0</v>
      </c>
      <c r="H11" s="14">
        <f t="shared" ref="H11" si="5">SUM(H12:H15)</f>
        <v>0</v>
      </c>
      <c r="I11" s="22">
        <f t="shared" si="3"/>
        <v>7153434</v>
      </c>
      <c r="J11" s="22">
        <f t="shared" si="1"/>
        <v>6184051</v>
      </c>
    </row>
    <row r="12" spans="1:10" ht="18" customHeight="1" x14ac:dyDescent="0.2">
      <c r="A12" s="13" t="s">
        <v>31</v>
      </c>
      <c r="B12" s="27" t="s">
        <v>21</v>
      </c>
      <c r="C12" s="22">
        <v>0</v>
      </c>
      <c r="D12" s="22">
        <v>0</v>
      </c>
      <c r="E12" s="22">
        <v>8065296</v>
      </c>
      <c r="F12" s="22">
        <v>8451341</v>
      </c>
      <c r="G12" s="15">
        <v>0</v>
      </c>
      <c r="H12" s="14">
        <f t="shared" ref="H12" si="6">SUM(H13:H16)</f>
        <v>0</v>
      </c>
      <c r="I12" s="22">
        <f t="shared" si="3"/>
        <v>8065296</v>
      </c>
      <c r="J12" s="22">
        <f t="shared" si="1"/>
        <v>8451341</v>
      </c>
    </row>
    <row r="13" spans="1:10" ht="18" customHeight="1" x14ac:dyDescent="0.2">
      <c r="A13" s="13" t="s">
        <v>32</v>
      </c>
      <c r="B13" s="27" t="s">
        <v>22</v>
      </c>
      <c r="C13" s="22">
        <v>0</v>
      </c>
      <c r="D13" s="22">
        <v>0</v>
      </c>
      <c r="E13" s="22">
        <v>0</v>
      </c>
      <c r="F13" s="22">
        <v>0</v>
      </c>
      <c r="G13" s="15">
        <v>0</v>
      </c>
      <c r="H13" s="14">
        <f t="shared" ref="H13" si="7">SUM(H14:H17)</f>
        <v>0</v>
      </c>
      <c r="I13" s="22">
        <f t="shared" si="3"/>
        <v>0</v>
      </c>
      <c r="J13" s="22">
        <f t="shared" si="1"/>
        <v>0</v>
      </c>
    </row>
    <row r="14" spans="1:10" s="6" customFormat="1" ht="18" customHeight="1" x14ac:dyDescent="0.2">
      <c r="A14" s="13" t="s">
        <v>33</v>
      </c>
      <c r="B14" s="20" t="s">
        <v>12</v>
      </c>
      <c r="C14" s="14">
        <f t="shared" ref="C14:F14" si="8">C15+C16</f>
        <v>0</v>
      </c>
      <c r="D14" s="14">
        <f t="shared" si="8"/>
        <v>0</v>
      </c>
      <c r="E14" s="14">
        <f t="shared" si="8"/>
        <v>184795</v>
      </c>
      <c r="F14" s="14">
        <f t="shared" si="8"/>
        <v>184795</v>
      </c>
      <c r="G14" s="14">
        <v>0</v>
      </c>
      <c r="H14" s="14">
        <f>H15+H16</f>
        <v>0</v>
      </c>
      <c r="I14" s="14">
        <f t="shared" si="3"/>
        <v>184795</v>
      </c>
      <c r="J14" s="14">
        <f t="shared" si="1"/>
        <v>184795</v>
      </c>
    </row>
    <row r="15" spans="1:10" ht="18" customHeight="1" x14ac:dyDescent="0.2">
      <c r="A15" s="13" t="s">
        <v>34</v>
      </c>
      <c r="B15" s="21" t="s">
        <v>23</v>
      </c>
      <c r="C15" s="22">
        <v>0</v>
      </c>
      <c r="D15" s="22">
        <v>0</v>
      </c>
      <c r="E15" s="22">
        <v>184795</v>
      </c>
      <c r="F15" s="22">
        <v>184795</v>
      </c>
      <c r="G15" s="15">
        <v>0</v>
      </c>
      <c r="H15" s="15">
        <v>0</v>
      </c>
      <c r="I15" s="22">
        <f t="shared" si="3"/>
        <v>184795</v>
      </c>
      <c r="J15" s="22">
        <f t="shared" si="1"/>
        <v>184795</v>
      </c>
    </row>
    <row r="16" spans="1:10" ht="18" customHeight="1" x14ac:dyDescent="0.2">
      <c r="A16" s="13" t="s">
        <v>35</v>
      </c>
      <c r="B16" s="21" t="s">
        <v>24</v>
      </c>
      <c r="C16" s="22">
        <v>0</v>
      </c>
      <c r="D16" s="22">
        <v>0</v>
      </c>
      <c r="E16" s="22">
        <v>0</v>
      </c>
      <c r="F16" s="22">
        <v>0</v>
      </c>
      <c r="G16" s="15">
        <v>0</v>
      </c>
      <c r="H16" s="15">
        <v>0</v>
      </c>
      <c r="I16" s="22">
        <f t="shared" si="3"/>
        <v>0</v>
      </c>
      <c r="J16" s="22">
        <f t="shared" si="1"/>
        <v>0</v>
      </c>
    </row>
    <row r="17" spans="1:10" s="7" customFormat="1" ht="29.25" customHeight="1" x14ac:dyDescent="0.2">
      <c r="A17" s="13" t="s">
        <v>36</v>
      </c>
      <c r="B17" s="32" t="s">
        <v>13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f t="shared" si="3"/>
        <v>0</v>
      </c>
      <c r="J17" s="14">
        <f t="shared" si="1"/>
        <v>0</v>
      </c>
    </row>
    <row r="18" spans="1:10" s="4" customFormat="1" ht="14.25" x14ac:dyDescent="0.2">
      <c r="A18" s="18"/>
      <c r="B18" s="40" t="s">
        <v>14</v>
      </c>
      <c r="C18" s="41"/>
      <c r="D18" s="41"/>
      <c r="E18" s="41"/>
      <c r="F18" s="41"/>
      <c r="G18" s="41"/>
      <c r="H18" s="41"/>
      <c r="I18" s="41"/>
      <c r="J18" s="42"/>
    </row>
    <row r="19" spans="1:10" ht="15" x14ac:dyDescent="0.25">
      <c r="A19" s="16"/>
      <c r="B19" s="37" t="s">
        <v>15</v>
      </c>
      <c r="C19" s="38"/>
      <c r="D19" s="38"/>
      <c r="E19" s="38"/>
      <c r="F19" s="38"/>
      <c r="G19" s="38"/>
      <c r="H19" s="38"/>
      <c r="I19" s="38"/>
      <c r="J19" s="39"/>
    </row>
    <row r="20" spans="1:10" ht="15" x14ac:dyDescent="0.25">
      <c r="A20" s="17" t="s">
        <v>37</v>
      </c>
      <c r="B20" s="12" t="s">
        <v>16</v>
      </c>
      <c r="C20" s="9">
        <v>0</v>
      </c>
      <c r="D20" s="9">
        <v>0</v>
      </c>
      <c r="E20" s="9">
        <v>1680000</v>
      </c>
      <c r="F20" s="9">
        <v>1680000</v>
      </c>
      <c r="G20" s="9">
        <v>0</v>
      </c>
      <c r="H20" s="9">
        <v>0</v>
      </c>
      <c r="I20" s="9">
        <f>C20+E20+G20</f>
        <v>1680000</v>
      </c>
      <c r="J20" s="9">
        <f>F20+D20+H20</f>
        <v>1680000</v>
      </c>
    </row>
    <row r="21" spans="1:10" ht="15" x14ac:dyDescent="0.25">
      <c r="A21" s="17" t="s">
        <v>38</v>
      </c>
      <c r="B21" s="12" t="s">
        <v>43</v>
      </c>
      <c r="C21" s="9">
        <v>0</v>
      </c>
      <c r="D21" s="9">
        <v>0</v>
      </c>
      <c r="E21" s="9">
        <v>24300</v>
      </c>
      <c r="F21" s="9">
        <v>1415300</v>
      </c>
      <c r="G21" s="9">
        <v>0</v>
      </c>
      <c r="H21" s="9">
        <v>0</v>
      </c>
      <c r="I21" s="9">
        <f t="shared" ref="I21:I24" si="9">C21+E21+G21</f>
        <v>24300</v>
      </c>
      <c r="J21" s="9">
        <f t="shared" ref="J21:J24" si="10">F21+D21+H21</f>
        <v>1415300</v>
      </c>
    </row>
    <row r="22" spans="1:10" ht="15" x14ac:dyDescent="0.25">
      <c r="A22" s="17" t="s">
        <v>39</v>
      </c>
      <c r="B22" s="12" t="s">
        <v>17</v>
      </c>
      <c r="C22" s="9">
        <v>0</v>
      </c>
      <c r="D22" s="9">
        <v>0</v>
      </c>
      <c r="E22" s="9">
        <v>4658951</v>
      </c>
      <c r="F22" s="9">
        <v>4658951</v>
      </c>
      <c r="G22" s="9">
        <v>0</v>
      </c>
      <c r="H22" s="9">
        <v>0</v>
      </c>
      <c r="I22" s="9">
        <f t="shared" si="9"/>
        <v>4658951</v>
      </c>
      <c r="J22" s="9">
        <f t="shared" si="10"/>
        <v>4658951</v>
      </c>
    </row>
    <row r="23" spans="1:10" ht="15" x14ac:dyDescent="0.25">
      <c r="A23" s="17" t="s">
        <v>40</v>
      </c>
      <c r="B23" s="12" t="s">
        <v>11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f t="shared" si="9"/>
        <v>0</v>
      </c>
      <c r="J23" s="9">
        <f t="shared" si="10"/>
        <v>0</v>
      </c>
    </row>
    <row r="24" spans="1:10" ht="15" customHeight="1" x14ac:dyDescent="0.25">
      <c r="A24" s="17" t="s">
        <v>41</v>
      </c>
      <c r="B24" s="33" t="s">
        <v>44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f t="shared" si="9"/>
        <v>0</v>
      </c>
      <c r="J24" s="9">
        <f t="shared" si="10"/>
        <v>0</v>
      </c>
    </row>
    <row r="25" spans="1:10" s="5" customFormat="1" ht="21.95" customHeight="1" x14ac:dyDescent="0.2">
      <c r="A25" s="13" t="s">
        <v>42</v>
      </c>
      <c r="B25" s="19" t="s">
        <v>18</v>
      </c>
      <c r="C25" s="10">
        <f t="shared" ref="C25:I25" si="11">SUM(C20:C24)</f>
        <v>0</v>
      </c>
      <c r="D25" s="10">
        <f t="shared" si="11"/>
        <v>0</v>
      </c>
      <c r="E25" s="10">
        <f t="shared" si="11"/>
        <v>6363251</v>
      </c>
      <c r="F25" s="10">
        <f t="shared" si="11"/>
        <v>7754251</v>
      </c>
      <c r="G25" s="10">
        <f>SUM(G20:G24)</f>
        <v>0</v>
      </c>
      <c r="H25" s="10">
        <f>SUM(H20:H24)</f>
        <v>0</v>
      </c>
      <c r="I25" s="10">
        <f t="shared" si="11"/>
        <v>6363251</v>
      </c>
      <c r="J25" s="10">
        <f>SUM(J20:J24)</f>
        <v>7754251</v>
      </c>
    </row>
  </sheetData>
  <mergeCells count="10">
    <mergeCell ref="B6:J6"/>
    <mergeCell ref="B19:J19"/>
    <mergeCell ref="B18:J18"/>
    <mergeCell ref="A3:A5"/>
    <mergeCell ref="B3:B5"/>
    <mergeCell ref="C3:F3"/>
    <mergeCell ref="G3:H4"/>
    <mergeCell ref="I3:J4"/>
    <mergeCell ref="C4:D4"/>
    <mergeCell ref="E4:F4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differentOddEven="1" alignWithMargins="0">
    <oddHeader>&amp;C&amp;"Times New Roman,Normál"&amp;12 8. melléklet
a 8/2017. (V.26.) önkormányzati rendelethez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2017-05-24T12:56:24Z</cp:lastPrinted>
  <dcterms:created xsi:type="dcterms:W3CDTF">2014-05-07T12:08:45Z</dcterms:created>
  <dcterms:modified xsi:type="dcterms:W3CDTF">2017-05-24T12:56:25Z</dcterms:modified>
</cp:coreProperties>
</file>