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<sst xmlns="http://schemas.openxmlformats.org/spreadsheetml/2006/main" count="33" uniqueCount="29">
  <si>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</si>
  <si>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</si>
  <si>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</si>
  <si>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</si>
  <si>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</si>
  <si>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</si>
  <si>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</si>
  <si>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</si>
  <si>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</si>
  <si>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</si>
  <si>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</si>
  <si>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</si>
  <si>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</si>
  <si>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</si>
  <si>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</si>
  <si>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</si>
  <si>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</si>
  <si>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</si>
  <si>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</si>
  <si>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</si>
  <si>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</si>
  <si>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</si>
  <si>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</si>
  <si>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</si>
  <si>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</si>
  <si>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</si>
  <si>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</si>
  <si>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</si>
  <si>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4/2019. (IV.29.)önkormányzati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</si>
</sst>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0" fontId="2" fillId="0" borderId="28" xfId="0" applyFont="1" applyBorder="1" applyAlignment="1">
      <alignment/>
    </xf>
    <xf numFmtId="9" fontId="0" fillId="0" borderId="11" xfId="0" applyNumberForma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right" vertical="top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O11" sqref="O11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t="s">
        <v>28</v>
      </c>
      <c r="C2" s="21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6" t="s">
        <v>24</v>
      </c>
      <c r="H8" s="36" t="s">
        <v>25</v>
      </c>
      <c r="I8" s="36" t="s">
        <v>26</v>
      </c>
      <c r="J8" s="36" t="s">
        <v>27</v>
      </c>
      <c r="K8" s="37"/>
    </row>
    <row r="9" spans="1:11" ht="12.75">
      <c r="A9" s="23" t="s">
        <v>3</v>
      </c>
      <c r="B9" s="24"/>
      <c r="C9" s="25"/>
      <c r="D9" s="25"/>
      <c r="E9" s="25"/>
      <c r="F9" s="15"/>
      <c r="G9" s="45">
        <v>26572457</v>
      </c>
      <c r="H9" s="45">
        <v>31837380</v>
      </c>
      <c r="I9" s="45">
        <v>33882667</v>
      </c>
      <c r="J9" s="42">
        <f aca="true" t="shared" si="0" ref="J9:J19">I9/H9</f>
        <v>1.0642416869729858</v>
      </c>
      <c r="K9" s="28"/>
    </row>
    <row r="10" spans="1:11" ht="12.75">
      <c r="A10" s="12" t="s">
        <v>4</v>
      </c>
      <c r="B10" s="3"/>
      <c r="C10" s="3"/>
      <c r="D10" s="3"/>
      <c r="E10" s="3"/>
      <c r="F10" s="16"/>
      <c r="G10" s="46"/>
      <c r="H10" s="46"/>
      <c r="I10" s="46"/>
      <c r="J10" s="42"/>
      <c r="K10" s="29"/>
    </row>
    <row r="11" spans="1:11" ht="12.75">
      <c r="A11" s="12" t="s">
        <v>5</v>
      </c>
      <c r="B11" s="3"/>
      <c r="C11" s="3"/>
      <c r="D11" s="3"/>
      <c r="E11" s="3"/>
      <c r="F11" s="16"/>
      <c r="G11" s="46">
        <v>9820378</v>
      </c>
      <c r="H11" s="46">
        <v>9820378</v>
      </c>
      <c r="I11" s="46">
        <v>6346949</v>
      </c>
      <c r="J11" s="42">
        <f t="shared" si="0"/>
        <v>0.6463039406426107</v>
      </c>
      <c r="K11" s="29"/>
    </row>
    <row r="12" spans="1:11" ht="12.75">
      <c r="A12" s="12" t="s">
        <v>6</v>
      </c>
      <c r="B12" s="3"/>
      <c r="C12" s="3"/>
      <c r="D12" s="3"/>
      <c r="E12" s="3"/>
      <c r="F12" s="16"/>
      <c r="G12" s="46">
        <v>1208109</v>
      </c>
      <c r="H12" s="46">
        <v>1208111</v>
      </c>
      <c r="I12" s="46">
        <v>1622592</v>
      </c>
      <c r="J12" s="42">
        <f t="shared" si="0"/>
        <v>1.343081885687656</v>
      </c>
      <c r="K12" s="30"/>
    </row>
    <row r="13" spans="1:11" ht="12.75">
      <c r="A13" s="12" t="s">
        <v>7</v>
      </c>
      <c r="B13" s="3"/>
      <c r="C13" s="3"/>
      <c r="D13" s="3"/>
      <c r="E13" s="3"/>
      <c r="F13" s="16"/>
      <c r="G13" s="47"/>
      <c r="H13" s="47"/>
      <c r="I13" s="47"/>
      <c r="J13" s="42"/>
      <c r="K13" s="30"/>
    </row>
    <row r="14" spans="1:11" ht="12.75">
      <c r="A14" s="12" t="s">
        <v>8</v>
      </c>
      <c r="B14" s="3"/>
      <c r="C14" s="3"/>
      <c r="D14" s="3"/>
      <c r="E14" s="3"/>
      <c r="F14" s="16"/>
      <c r="G14" s="46">
        <v>0</v>
      </c>
      <c r="H14" s="46">
        <v>160400</v>
      </c>
      <c r="I14" s="46">
        <v>160400</v>
      </c>
      <c r="J14" s="42">
        <f t="shared" si="0"/>
        <v>1</v>
      </c>
      <c r="K14" s="31"/>
    </row>
    <row r="15" spans="1:11" ht="12.75">
      <c r="A15" s="12" t="s">
        <v>9</v>
      </c>
      <c r="B15" s="3"/>
      <c r="C15" s="3"/>
      <c r="D15" s="3"/>
      <c r="E15" s="3"/>
      <c r="F15" s="16"/>
      <c r="G15" s="46">
        <v>0</v>
      </c>
      <c r="H15" s="46"/>
      <c r="I15" s="46"/>
      <c r="J15" s="42"/>
      <c r="K15" s="31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42"/>
      <c r="K16" s="32"/>
    </row>
    <row r="17" spans="1:13" ht="16.5" thickBot="1">
      <c r="A17" s="11" t="s">
        <v>10</v>
      </c>
      <c r="B17" s="5"/>
      <c r="C17" s="5"/>
      <c r="D17" s="5"/>
      <c r="E17" s="5"/>
      <c r="F17" s="18"/>
      <c r="G17" s="43">
        <f>SUM(G9:G16)</f>
        <v>37600944</v>
      </c>
      <c r="H17" s="43">
        <f>SUM(H9:H16)</f>
        <v>43026269</v>
      </c>
      <c r="I17" s="44">
        <f>SUM(I9:I16)</f>
        <v>42012608</v>
      </c>
      <c r="J17" s="42">
        <f t="shared" si="0"/>
        <v>0.9764408808023768</v>
      </c>
      <c r="K17" s="35"/>
      <c r="M17" s="22"/>
    </row>
    <row r="18" spans="1:11" ht="16.5" thickBot="1">
      <c r="A18" s="14" t="s">
        <v>12</v>
      </c>
      <c r="B18" s="9"/>
      <c r="C18" s="9"/>
      <c r="D18" s="9"/>
      <c r="E18" s="9"/>
      <c r="F18" s="19"/>
      <c r="G18" s="49">
        <v>8390224</v>
      </c>
      <c r="H18" s="49">
        <v>10245216</v>
      </c>
      <c r="I18" s="49">
        <v>10245216</v>
      </c>
      <c r="J18" s="42">
        <f t="shared" si="0"/>
        <v>1</v>
      </c>
      <c r="K18" s="33"/>
    </row>
    <row r="19" spans="1:12" ht="16.5" thickBot="1">
      <c r="A19" s="11" t="s">
        <v>13</v>
      </c>
      <c r="B19" s="5"/>
      <c r="C19" s="5"/>
      <c r="D19" s="5"/>
      <c r="E19" s="5"/>
      <c r="F19" s="18"/>
      <c r="G19" s="43">
        <f>G17+G18</f>
        <v>45991168</v>
      </c>
      <c r="H19" s="43">
        <f>H17+H18</f>
        <v>53271485</v>
      </c>
      <c r="I19" s="44">
        <f>I17+I18</f>
        <v>52257824</v>
      </c>
      <c r="J19" s="42">
        <f t="shared" si="0"/>
        <v>0.9809717900674254</v>
      </c>
      <c r="K19" s="35"/>
      <c r="L19" s="9"/>
    </row>
    <row r="20" spans="1:12" ht="16.5" thickBot="1">
      <c r="A20" s="11"/>
      <c r="B20" s="5"/>
      <c r="C20" s="5"/>
      <c r="D20" s="5"/>
      <c r="E20" s="5"/>
      <c r="F20" s="5"/>
      <c r="G20" s="20"/>
      <c r="H20" s="20"/>
      <c r="I20" s="20"/>
      <c r="J20" s="33"/>
      <c r="K20" s="33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6" t="s">
        <v>24</v>
      </c>
      <c r="H21" s="38" t="s">
        <v>25</v>
      </c>
      <c r="I21" s="41" t="s">
        <v>26</v>
      </c>
      <c r="J21" s="40" t="s">
        <v>27</v>
      </c>
      <c r="K21" s="39"/>
      <c r="L21" s="10"/>
    </row>
    <row r="22" spans="1:12" ht="12.75">
      <c r="A22" s="26" t="s">
        <v>15</v>
      </c>
      <c r="B22" s="4"/>
      <c r="C22" s="4"/>
      <c r="D22" s="4"/>
      <c r="E22" s="4"/>
      <c r="F22" s="4"/>
      <c r="G22" s="45">
        <v>10829704</v>
      </c>
      <c r="H22" s="45">
        <v>11143410</v>
      </c>
      <c r="I22" s="45">
        <v>11143410</v>
      </c>
      <c r="J22" s="42">
        <f>I22/H22</f>
        <v>1</v>
      </c>
      <c r="K22" s="28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6">
        <v>2020695</v>
      </c>
      <c r="H23" s="46">
        <v>2044779</v>
      </c>
      <c r="I23" s="46">
        <v>2044779</v>
      </c>
      <c r="J23" s="42">
        <f aca="true" t="shared" si="1" ref="J23:J32">I23/H23</f>
        <v>1</v>
      </c>
      <c r="K23" s="30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6">
        <v>12213639</v>
      </c>
      <c r="H24" s="46">
        <v>13158788</v>
      </c>
      <c r="I24" s="46">
        <v>10003978</v>
      </c>
      <c r="J24" s="42">
        <f t="shared" si="1"/>
        <v>0.7602507160993854</v>
      </c>
      <c r="K24" s="29"/>
    </row>
    <row r="25" spans="1:11" ht="12.75">
      <c r="A25" s="12" t="s">
        <v>18</v>
      </c>
      <c r="B25" s="3"/>
      <c r="C25" s="3"/>
      <c r="D25" s="3"/>
      <c r="E25" s="3"/>
      <c r="F25" s="3"/>
      <c r="G25" s="46">
        <v>3645000</v>
      </c>
      <c r="H25" s="46">
        <v>4775838</v>
      </c>
      <c r="I25" s="46">
        <v>4775838</v>
      </c>
      <c r="J25" s="42">
        <f t="shared" si="1"/>
        <v>1</v>
      </c>
      <c r="K25" s="29"/>
    </row>
    <row r="26" spans="1:11" ht="12.75">
      <c r="A26" s="12" t="s">
        <v>19</v>
      </c>
      <c r="B26" s="3"/>
      <c r="C26" s="3"/>
      <c r="D26" s="3"/>
      <c r="E26" s="3"/>
      <c r="F26" s="3"/>
      <c r="G26" s="46">
        <v>15082055</v>
      </c>
      <c r="H26" s="46">
        <v>17611524</v>
      </c>
      <c r="I26" s="46">
        <v>12960130</v>
      </c>
      <c r="J26" s="42">
        <f t="shared" si="1"/>
        <v>0.7358891825602373</v>
      </c>
      <c r="K26" s="29"/>
    </row>
    <row r="27" spans="1:11" ht="12.75">
      <c r="A27" s="12" t="s">
        <v>20</v>
      </c>
      <c r="B27" s="3"/>
      <c r="C27" s="3"/>
      <c r="D27" s="3"/>
      <c r="E27" s="3"/>
      <c r="F27" s="3"/>
      <c r="G27" s="46">
        <v>0</v>
      </c>
      <c r="H27" s="46">
        <v>286202</v>
      </c>
      <c r="I27" s="46">
        <v>286202</v>
      </c>
      <c r="J27" s="42">
        <f t="shared" si="1"/>
        <v>1</v>
      </c>
      <c r="K27" s="30"/>
    </row>
    <row r="28" spans="1:11" ht="12.75">
      <c r="A28" s="12" t="s">
        <v>21</v>
      </c>
      <c r="B28" s="3"/>
      <c r="C28" s="3"/>
      <c r="D28" s="3"/>
      <c r="E28" s="3"/>
      <c r="F28" s="3"/>
      <c r="G28" s="46">
        <v>1250000</v>
      </c>
      <c r="H28" s="46">
        <v>3300869</v>
      </c>
      <c r="I28" s="46">
        <v>3300869</v>
      </c>
      <c r="J28" s="42">
        <f t="shared" si="1"/>
        <v>1</v>
      </c>
      <c r="K28" s="31"/>
    </row>
    <row r="29" spans="1:11" ht="13.5" thickBot="1">
      <c r="A29" s="27" t="s">
        <v>22</v>
      </c>
      <c r="B29" s="8"/>
      <c r="C29" s="8"/>
      <c r="D29" s="8"/>
      <c r="E29" s="8"/>
      <c r="F29" s="8"/>
      <c r="G29" s="48"/>
      <c r="H29" s="48"/>
      <c r="I29" s="48"/>
      <c r="J29" s="42"/>
      <c r="K29" s="32"/>
    </row>
    <row r="30" spans="1:11" ht="16.5" thickBot="1">
      <c r="A30" s="11" t="s">
        <v>11</v>
      </c>
      <c r="B30" s="5"/>
      <c r="C30" s="5"/>
      <c r="D30" s="5"/>
      <c r="E30" s="5"/>
      <c r="F30" s="5"/>
      <c r="G30" s="43">
        <f>SUM(G22:G29)</f>
        <v>45041093</v>
      </c>
      <c r="H30" s="43">
        <f>SUM(H22:H29)</f>
        <v>52321410</v>
      </c>
      <c r="I30" s="44">
        <f>SUM(I22:I29)</f>
        <v>44515206</v>
      </c>
      <c r="J30" s="42">
        <f t="shared" si="1"/>
        <v>0.8508028740051157</v>
      </c>
      <c r="K30" s="35"/>
    </row>
    <row r="31" spans="1:11" ht="13.5" thickBot="1">
      <c r="A31" s="14" t="s">
        <v>23</v>
      </c>
      <c r="B31" s="9"/>
      <c r="C31" s="9"/>
      <c r="D31" s="9"/>
      <c r="E31" s="9"/>
      <c r="F31" s="9"/>
      <c r="G31" s="49">
        <v>950075</v>
      </c>
      <c r="H31" s="49">
        <v>950075</v>
      </c>
      <c r="I31" s="49">
        <v>950075</v>
      </c>
      <c r="J31" s="42">
        <f t="shared" si="1"/>
        <v>1</v>
      </c>
      <c r="K31" s="34"/>
    </row>
    <row r="32" spans="1:11" ht="16.5" thickBot="1">
      <c r="A32" s="11" t="s">
        <v>14</v>
      </c>
      <c r="B32" s="5"/>
      <c r="C32" s="5"/>
      <c r="D32" s="5"/>
      <c r="E32" s="5"/>
      <c r="F32" s="5"/>
      <c r="G32" s="43">
        <f>G30+G31</f>
        <v>45991168</v>
      </c>
      <c r="H32" s="43">
        <f>H30+H31</f>
        <v>53271485</v>
      </c>
      <c r="I32" s="44">
        <f>I30+I31</f>
        <v>45465281</v>
      </c>
      <c r="J32" s="42">
        <f t="shared" si="1"/>
        <v>0.8534637433140826</v>
      </c>
      <c r="K32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2019-05-26T08:27:01Z</dcterms:modified>
  <cp:category/>
  <cp:version/>
  <cp:contentType/>
  <cp:contentStatus/>
</cp:coreProperties>
</file>